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8_{605A534A-2B8D-3E4D-B479-A74248C00388}" xr6:coauthVersionLast="47" xr6:coauthVersionMax="47" xr10:uidLastSave="{00000000-0000-0000-0000-000000000000}"/>
  <bookViews>
    <workbookView xWindow="8660" yWindow="460" windowWidth="21080" windowHeight="26360" xr2:uid="{00000000-000D-0000-FFFF-FFFF00000000}"/>
  </bookViews>
  <sheets>
    <sheet name="Worksheet - Price Sheet" sheetId="1" r:id="rId1"/>
  </sheets>
  <definedNames>
    <definedName name="_xlnm.Print_Area" localSheetId="0">'Worksheet - Price Sheet'!$A$1:$M$922</definedName>
    <definedName name="xref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03" i="1" l="1"/>
  <c r="K795" i="1"/>
  <c r="M795" i="1" s="1"/>
  <c r="K794" i="1"/>
  <c r="M794" i="1" s="1"/>
  <c r="K793" i="1"/>
  <c r="M793" i="1" s="1"/>
  <c r="K922" i="1" l="1"/>
  <c r="M922" i="1" s="1"/>
  <c r="K921" i="1"/>
  <c r="M921" i="1" s="1"/>
  <c r="K920" i="1"/>
  <c r="M920" i="1" s="1"/>
  <c r="K919" i="1"/>
  <c r="M919" i="1" s="1"/>
  <c r="K918" i="1"/>
  <c r="M918" i="1" s="1"/>
  <c r="K917" i="1"/>
  <c r="M917" i="1" s="1"/>
  <c r="K916" i="1"/>
  <c r="M916" i="1" s="1"/>
  <c r="K907" i="1"/>
  <c r="M907" i="1" s="1"/>
  <c r="K906" i="1"/>
  <c r="M906" i="1" s="1"/>
  <c r="K905" i="1"/>
  <c r="M905" i="1" s="1"/>
  <c r="K904" i="1"/>
  <c r="M904" i="1" s="1"/>
  <c r="K903" i="1"/>
  <c r="M903" i="1" s="1"/>
  <c r="K902" i="1"/>
  <c r="M902" i="1" s="1"/>
  <c r="K901" i="1"/>
  <c r="M901" i="1" s="1"/>
  <c r="K892" i="1"/>
  <c r="M892" i="1" s="1"/>
  <c r="K891" i="1"/>
  <c r="M891" i="1" s="1"/>
  <c r="K890" i="1"/>
  <c r="M890" i="1" s="1"/>
  <c r="K889" i="1"/>
  <c r="M889" i="1" s="1"/>
  <c r="K879" i="1"/>
  <c r="M879" i="1" s="1"/>
  <c r="K878" i="1"/>
  <c r="M878" i="1" s="1"/>
  <c r="K877" i="1"/>
  <c r="M877" i="1" s="1"/>
  <c r="K867" i="1"/>
  <c r="M867" i="1" s="1"/>
  <c r="K866" i="1"/>
  <c r="M866" i="1" s="1"/>
  <c r="K865" i="1"/>
  <c r="M865" i="1" s="1"/>
  <c r="K864" i="1"/>
  <c r="M864" i="1" s="1"/>
  <c r="K854" i="1"/>
  <c r="M854" i="1" s="1"/>
  <c r="K853" i="1"/>
  <c r="M853" i="1" s="1"/>
  <c r="K852" i="1"/>
  <c r="M852" i="1" s="1"/>
  <c r="K851" i="1"/>
  <c r="M851" i="1" s="1"/>
  <c r="K841" i="1"/>
  <c r="M841" i="1" s="1"/>
  <c r="K840" i="1"/>
  <c r="M840" i="1" s="1"/>
  <c r="K830" i="1"/>
  <c r="M830" i="1" s="1"/>
  <c r="K829" i="1"/>
  <c r="M829" i="1" s="1"/>
  <c r="K828" i="1"/>
  <c r="M828" i="1" s="1"/>
  <c r="K827" i="1"/>
  <c r="M827" i="1" s="1"/>
  <c r="K826" i="1"/>
  <c r="M826" i="1" s="1"/>
  <c r="K817" i="1"/>
  <c r="M817" i="1" s="1"/>
  <c r="K816" i="1"/>
  <c r="M816" i="1" s="1"/>
  <c r="K807" i="1"/>
  <c r="M807" i="1" s="1"/>
  <c r="K806" i="1"/>
  <c r="M806" i="1" s="1"/>
  <c r="K805" i="1"/>
  <c r="M805" i="1" s="1"/>
  <c r="K792" i="1"/>
  <c r="M792" i="1" s="1"/>
  <c r="K791" i="1"/>
  <c r="M791" i="1" s="1"/>
  <c r="K782" i="1"/>
  <c r="M782" i="1" s="1"/>
  <c r="K781" i="1"/>
  <c r="M781" i="1" s="1"/>
  <c r="K780" i="1"/>
  <c r="M780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39" i="1"/>
  <c r="M39" i="1" s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62" i="1"/>
  <c r="M62" i="1" s="1"/>
  <c r="K63" i="1"/>
  <c r="M63" i="1" s="1"/>
  <c r="K64" i="1"/>
  <c r="M64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90" i="1"/>
  <c r="M90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97" i="1"/>
  <c r="M97" i="1" s="1"/>
  <c r="K98" i="1"/>
  <c r="M98" i="1" s="1"/>
  <c r="K99" i="1"/>
  <c r="M99" i="1" s="1"/>
  <c r="K100" i="1"/>
  <c r="M100" i="1" s="1"/>
  <c r="K101" i="1"/>
  <c r="M101" i="1" s="1"/>
  <c r="K102" i="1"/>
  <c r="M102" i="1" s="1"/>
  <c r="K103" i="1"/>
  <c r="M103" i="1" s="1"/>
  <c r="K104" i="1"/>
  <c r="M104" i="1" s="1"/>
  <c r="K105" i="1"/>
  <c r="M105" i="1" s="1"/>
  <c r="K106" i="1"/>
  <c r="M106" i="1" s="1"/>
  <c r="K107" i="1"/>
  <c r="M107" i="1" s="1"/>
  <c r="K108" i="1"/>
  <c r="M108" i="1" s="1"/>
  <c r="K109" i="1"/>
  <c r="M109" i="1" s="1"/>
  <c r="K110" i="1"/>
  <c r="M110" i="1" s="1"/>
  <c r="K111" i="1"/>
  <c r="M111" i="1" s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M118" i="1" s="1"/>
  <c r="K119" i="1"/>
  <c r="M119" i="1" s="1"/>
  <c r="K120" i="1"/>
  <c r="M120" i="1" s="1"/>
  <c r="K121" i="1"/>
  <c r="M121" i="1" s="1"/>
  <c r="K122" i="1"/>
  <c r="M122" i="1" s="1"/>
  <c r="K123" i="1"/>
  <c r="M123" i="1" s="1"/>
  <c r="K124" i="1"/>
  <c r="M124" i="1" s="1"/>
  <c r="K125" i="1"/>
  <c r="M125" i="1" s="1"/>
  <c r="K126" i="1"/>
  <c r="M126" i="1" s="1"/>
  <c r="K127" i="1"/>
  <c r="M127" i="1" s="1"/>
  <c r="K128" i="1"/>
  <c r="M128" i="1" s="1"/>
  <c r="K144" i="1"/>
  <c r="M144" i="1" s="1"/>
  <c r="K196" i="1"/>
  <c r="M196" i="1" s="1"/>
  <c r="K179" i="1"/>
  <c r="M179" i="1" s="1"/>
  <c r="K329" i="1"/>
  <c r="M329" i="1" s="1"/>
  <c r="K702" i="1"/>
  <c r="M702" i="1" s="1"/>
  <c r="K373" i="1"/>
  <c r="M373" i="1" s="1"/>
  <c r="K535" i="1"/>
  <c r="M535" i="1" s="1"/>
  <c r="K367" i="1"/>
  <c r="M367" i="1" s="1"/>
  <c r="K319" i="1"/>
  <c r="M319" i="1" s="1"/>
  <c r="K369" i="1"/>
  <c r="M369" i="1" s="1"/>
  <c r="K637" i="1"/>
  <c r="M637" i="1" s="1"/>
  <c r="K570" i="1"/>
  <c r="M570" i="1" s="1"/>
  <c r="K364" i="1"/>
  <c r="M364" i="1" s="1"/>
  <c r="K545" i="1"/>
  <c r="M545" i="1" s="1"/>
  <c r="K445" i="1"/>
  <c r="M445" i="1" s="1"/>
  <c r="K738" i="1"/>
  <c r="M738" i="1" s="1"/>
  <c r="K205" i="1"/>
  <c r="M205" i="1" s="1"/>
  <c r="K567" i="1"/>
  <c r="M567" i="1" s="1"/>
  <c r="K400" i="1"/>
  <c r="M400" i="1" s="1"/>
  <c r="K604" i="1"/>
  <c r="M604" i="1" s="1"/>
  <c r="K762" i="1"/>
  <c r="M762" i="1" s="1"/>
  <c r="K423" i="1"/>
  <c r="M423" i="1" s="1"/>
  <c r="K705" i="1"/>
  <c r="M705" i="1" s="1"/>
  <c r="K378" i="1"/>
  <c r="M378" i="1" s="1"/>
  <c r="K595" i="1"/>
  <c r="M595" i="1" s="1"/>
  <c r="K228" i="1"/>
  <c r="M228" i="1" s="1"/>
  <c r="K565" i="1"/>
  <c r="M565" i="1" s="1"/>
  <c r="K176" i="1"/>
  <c r="M176" i="1" s="1"/>
  <c r="K655" i="1"/>
  <c r="M655" i="1" s="1"/>
  <c r="K142" i="1"/>
  <c r="M142" i="1" s="1"/>
  <c r="K636" i="1"/>
  <c r="M636" i="1" s="1"/>
  <c r="K666" i="1"/>
  <c r="M666" i="1" s="1"/>
  <c r="K654" i="1"/>
  <c r="M654" i="1" s="1"/>
  <c r="K505" i="1"/>
  <c r="M505" i="1" s="1"/>
  <c r="K243" i="1"/>
  <c r="M243" i="1" s="1"/>
  <c r="K627" i="1"/>
  <c r="M627" i="1" s="1"/>
  <c r="K454" i="1"/>
  <c r="M454" i="1" s="1"/>
  <c r="K648" i="1"/>
  <c r="M648" i="1" s="1"/>
  <c r="K499" i="1"/>
  <c r="M499" i="1" s="1"/>
  <c r="K294" i="1"/>
  <c r="M294" i="1" s="1"/>
  <c r="K612" i="1"/>
  <c r="M612" i="1" s="1"/>
  <c r="K444" i="1"/>
  <c r="M444" i="1" s="1"/>
  <c r="K254" i="1"/>
  <c r="M254" i="1" s="1"/>
  <c r="K379" i="1"/>
  <c r="M379" i="1" s="1"/>
  <c r="K372" i="1"/>
  <c r="K377" i="1"/>
  <c r="M377" i="1" s="1"/>
  <c r="K568" i="1"/>
  <c r="M568" i="1" s="1"/>
  <c r="K146" i="1"/>
  <c r="M146" i="1" s="1"/>
  <c r="K599" i="1"/>
  <c r="M599" i="1" s="1"/>
  <c r="K274" i="1"/>
  <c r="M274" i="1" s="1"/>
  <c r="K686" i="1"/>
  <c r="M686" i="1" s="1"/>
  <c r="K576" i="1"/>
  <c r="M576" i="1" s="1"/>
  <c r="K245" i="1"/>
  <c r="M245" i="1" s="1"/>
  <c r="K184" i="1"/>
  <c r="M184" i="1" s="1"/>
  <c r="K560" i="1"/>
  <c r="M560" i="1" s="1"/>
  <c r="K581" i="1"/>
  <c r="M581" i="1" s="1"/>
  <c r="K275" i="1"/>
  <c r="M275" i="1" s="1"/>
  <c r="K325" i="1"/>
  <c r="M325" i="1" s="1"/>
  <c r="K660" i="1"/>
  <c r="M660" i="1" s="1"/>
  <c r="K251" i="1"/>
  <c r="M251" i="1" s="1"/>
  <c r="K704" i="1"/>
  <c r="M704" i="1" s="1"/>
  <c r="K562" i="1"/>
  <c r="M562" i="1" s="1"/>
  <c r="K210" i="1"/>
  <c r="M210" i="1" s="1"/>
  <c r="K386" i="1"/>
  <c r="M386" i="1" s="1"/>
  <c r="K572" i="1"/>
  <c r="M572" i="1" s="1"/>
  <c r="K578" i="1"/>
  <c r="M578" i="1" s="1"/>
  <c r="K208" i="1"/>
  <c r="M208" i="1" s="1"/>
  <c r="K722" i="1"/>
  <c r="M722" i="1" s="1"/>
  <c r="K728" i="1"/>
  <c r="M728" i="1" s="1"/>
  <c r="K402" i="1"/>
  <c r="M402" i="1" s="1"/>
  <c r="K207" i="1"/>
  <c r="M207" i="1" s="1"/>
  <c r="K726" i="1"/>
  <c r="M726" i="1" s="1"/>
  <c r="K577" i="1"/>
  <c r="M577" i="1" s="1"/>
  <c r="K281" i="1"/>
  <c r="M281" i="1" s="1"/>
  <c r="K543" i="1"/>
  <c r="M543" i="1" s="1"/>
  <c r="K703" i="1"/>
  <c r="M703" i="1" s="1"/>
  <c r="K375" i="1"/>
  <c r="M375" i="1" s="1"/>
  <c r="K673" i="1"/>
  <c r="M673" i="1" s="1"/>
  <c r="K327" i="1"/>
  <c r="M327" i="1" s="1"/>
  <c r="K268" i="1"/>
  <c r="M268" i="1" s="1"/>
  <c r="K647" i="1"/>
  <c r="M647" i="1" s="1"/>
  <c r="K566" i="1"/>
  <c r="M566" i="1" s="1"/>
  <c r="K537" i="1"/>
  <c r="M537" i="1" s="1"/>
  <c r="K561" i="1"/>
  <c r="M561" i="1" s="1"/>
  <c r="K721" i="1"/>
  <c r="M721" i="1" s="1"/>
  <c r="K288" i="1"/>
  <c r="M288" i="1" s="1"/>
  <c r="K547" i="1"/>
  <c r="M547" i="1" s="1"/>
  <c r="K678" i="1"/>
  <c r="M678" i="1" s="1"/>
  <c r="K324" i="1"/>
  <c r="M324" i="1" s="1"/>
  <c r="K651" i="1"/>
  <c r="M651" i="1" s="1"/>
  <c r="K252" i="1"/>
  <c r="M252" i="1" s="1"/>
  <c r="K523" i="1"/>
  <c r="M523" i="1" s="1"/>
  <c r="K139" i="1"/>
  <c r="M139" i="1" s="1"/>
  <c r="K492" i="1"/>
  <c r="M492" i="1" s="1"/>
  <c r="K536" i="1"/>
  <c r="M536" i="1" s="1"/>
  <c r="K525" i="1"/>
  <c r="M525" i="1" s="1"/>
  <c r="K282" i="1"/>
  <c r="M282" i="1" s="1"/>
  <c r="K602" i="1"/>
  <c r="M602" i="1" s="1"/>
  <c r="K405" i="1"/>
  <c r="M405" i="1" s="1"/>
  <c r="K615" i="1"/>
  <c r="M615" i="1" s="1"/>
  <c r="K348" i="1"/>
  <c r="M348" i="1" s="1"/>
  <c r="K670" i="1"/>
  <c r="M670" i="1" s="1"/>
  <c r="K643" i="1"/>
  <c r="M643" i="1" s="1"/>
  <c r="K515" i="1"/>
  <c r="M515" i="1" s="1"/>
  <c r="K476" i="1"/>
  <c r="M476" i="1" s="1"/>
  <c r="K495" i="1"/>
  <c r="M495" i="1" s="1"/>
  <c r="K183" i="1"/>
  <c r="M183" i="1" s="1"/>
  <c r="K685" i="1"/>
  <c r="M685" i="1" s="1"/>
  <c r="K343" i="1"/>
  <c r="M343" i="1" s="1"/>
  <c r="K659" i="1"/>
  <c r="M659" i="1" s="1"/>
  <c r="K289" i="1"/>
  <c r="M289" i="1" s="1"/>
  <c r="K540" i="1"/>
  <c r="M540" i="1" s="1"/>
  <c r="K147" i="1"/>
  <c r="M147" i="1" s="1"/>
  <c r="K500" i="1"/>
  <c r="M500" i="1" s="1"/>
  <c r="K575" i="1"/>
  <c r="M575" i="1" s="1"/>
  <c r="K573" i="1"/>
  <c r="M573" i="1" s="1"/>
  <c r="K583" i="1"/>
  <c r="M583" i="1" s="1"/>
  <c r="K220" i="1"/>
  <c r="M220" i="1" s="1"/>
  <c r="K424" i="1"/>
  <c r="M424" i="1" s="1"/>
  <c r="K230" i="1"/>
  <c r="M230" i="1" s="1"/>
  <c r="K376" i="1"/>
  <c r="M376" i="1" s="1"/>
  <c r="K257" i="1"/>
  <c r="M257" i="1" s="1"/>
  <c r="K586" i="1"/>
  <c r="M586" i="1" s="1"/>
  <c r="K589" i="1"/>
  <c r="M589" i="1" s="1"/>
  <c r="K194" i="1"/>
  <c r="M194" i="1" s="1"/>
  <c r="K609" i="1"/>
  <c r="M609" i="1" s="1"/>
  <c r="K582" i="1"/>
  <c r="M582" i="1" s="1"/>
  <c r="K277" i="1"/>
  <c r="M277" i="1" s="1"/>
  <c r="K592" i="1"/>
  <c r="M592" i="1" s="1"/>
  <c r="K322" i="1"/>
  <c r="M322" i="1" s="1"/>
  <c r="K464" i="1"/>
  <c r="M464" i="1" s="1"/>
  <c r="K662" i="1"/>
  <c r="M662" i="1" s="1"/>
  <c r="K635" i="1"/>
  <c r="M635" i="1" s="1"/>
  <c r="K507" i="1"/>
  <c r="M507" i="1" s="1"/>
  <c r="K452" i="1"/>
  <c r="M452" i="1" s="1"/>
  <c r="K429" i="1"/>
  <c r="M429" i="1" s="1"/>
  <c r="K761" i="1"/>
  <c r="M761" i="1" s="1"/>
  <c r="K305" i="1"/>
  <c r="M305" i="1" s="1"/>
  <c r="K448" i="1"/>
  <c r="M448" i="1" s="1"/>
  <c r="K642" i="1"/>
  <c r="M642" i="1" s="1"/>
  <c r="K759" i="1"/>
  <c r="M759" i="1" s="1"/>
  <c r="K624" i="1"/>
  <c r="M624" i="1" s="1"/>
  <c r="K588" i="1"/>
  <c r="M588" i="1" s="1"/>
  <c r="K760" i="1"/>
  <c r="M760" i="1" s="1"/>
  <c r="K175" i="1"/>
  <c r="M175" i="1" s="1"/>
  <c r="K299" i="1"/>
  <c r="M299" i="1" s="1"/>
  <c r="K152" i="1"/>
  <c r="M152" i="1" s="1"/>
  <c r="K661" i="1"/>
  <c r="M661" i="1" s="1"/>
  <c r="K145" i="1"/>
  <c r="M145" i="1" s="1"/>
  <c r="K597" i="1"/>
  <c r="M597" i="1" s="1"/>
  <c r="K653" i="1"/>
  <c r="M653" i="1" s="1"/>
  <c r="K504" i="1"/>
  <c r="M504" i="1" s="1"/>
  <c r="K489" i="1"/>
  <c r="M489" i="1" s="1"/>
  <c r="K428" i="1"/>
  <c r="M428" i="1" s="1"/>
  <c r="K278" i="1"/>
  <c r="M278" i="1" s="1"/>
  <c r="K229" i="1"/>
  <c r="M229" i="1" s="1"/>
  <c r="K242" i="1"/>
  <c r="M242" i="1" s="1"/>
  <c r="K410" i="1"/>
  <c r="M410" i="1" s="1"/>
  <c r="K694" i="1"/>
  <c r="M694" i="1" s="1"/>
  <c r="K300" i="1"/>
  <c r="M300" i="1" s="1"/>
  <c r="K664" i="1"/>
  <c r="M664" i="1" s="1"/>
  <c r="K633" i="1"/>
  <c r="M633" i="1" s="1"/>
  <c r="K161" i="1"/>
  <c r="M161" i="1" s="1"/>
  <c r="K605" i="1"/>
  <c r="M605" i="1" s="1"/>
  <c r="K711" i="1"/>
  <c r="M711" i="1" s="1"/>
  <c r="K517" i="1"/>
  <c r="M517" i="1" s="1"/>
  <c r="K293" i="1"/>
  <c r="M293" i="1" s="1"/>
  <c r="K669" i="1"/>
  <c r="M669" i="1" s="1"/>
  <c r="K563" i="1"/>
  <c r="M563" i="1" s="1"/>
  <c r="K431" i="1"/>
  <c r="M431" i="1" s="1"/>
  <c r="K302" i="1"/>
  <c r="M302" i="1" s="1"/>
  <c r="K225" i="1"/>
  <c r="M225" i="1" s="1"/>
  <c r="K173" i="1"/>
  <c r="M173" i="1" s="1"/>
  <c r="K748" i="1"/>
  <c r="M748" i="1" s="1"/>
  <c r="K193" i="1"/>
  <c r="M193" i="1" s="1"/>
  <c r="K707" i="1"/>
  <c r="M707" i="1" s="1"/>
  <c r="K406" i="1"/>
  <c r="M406" i="1" s="1"/>
  <c r="K587" i="1"/>
  <c r="M587" i="1" s="1"/>
  <c r="K350" i="1"/>
  <c r="M350" i="1" s="1"/>
  <c r="K303" i="1"/>
  <c r="M303" i="1" s="1"/>
  <c r="K297" i="1"/>
  <c r="M297" i="1" s="1"/>
  <c r="K700" i="1"/>
  <c r="M700" i="1" s="1"/>
  <c r="K548" i="1"/>
  <c r="M548" i="1" s="1"/>
  <c r="K320" i="1"/>
  <c r="M320" i="1" s="1"/>
  <c r="K222" i="1"/>
  <c r="M222" i="1" s="1"/>
  <c r="K226" i="1"/>
  <c r="M226" i="1" s="1"/>
  <c r="K668" i="1"/>
  <c r="M668" i="1" s="1"/>
  <c r="K650" i="1"/>
  <c r="M650" i="1" s="1"/>
  <c r="K267" i="1"/>
  <c r="M267" i="1" s="1"/>
  <c r="K370" i="1"/>
  <c r="M370" i="1" s="1"/>
  <c r="K292" i="1"/>
  <c r="M292" i="1" s="1"/>
  <c r="K227" i="1"/>
  <c r="M227" i="1" s="1"/>
  <c r="K521" i="1"/>
  <c r="M521" i="1" s="1"/>
  <c r="K634" i="1"/>
  <c r="M634" i="1" s="1"/>
  <c r="K727" i="1"/>
  <c r="M727" i="1" s="1"/>
  <c r="K611" i="1"/>
  <c r="M611" i="1" s="1"/>
  <c r="K580" i="1"/>
  <c r="M580" i="1" s="1"/>
  <c r="K269" i="1"/>
  <c r="M269" i="1" s="1"/>
  <c r="K330" i="1"/>
  <c r="M330" i="1" s="1"/>
  <c r="K657" i="1"/>
  <c r="M657" i="1" s="1"/>
  <c r="K663" i="1"/>
  <c r="M663" i="1" s="1"/>
  <c r="K346" i="1"/>
  <c r="M346" i="1" s="1"/>
  <c r="K285" i="1"/>
  <c r="M285" i="1" s="1"/>
  <c r="K511" i="1"/>
  <c r="M511" i="1" s="1"/>
  <c r="K478" i="1"/>
  <c r="M478" i="1" s="1"/>
  <c r="K763" i="1"/>
  <c r="M763" i="1" s="1"/>
  <c r="K401" i="1"/>
  <c r="M401" i="1" s="1"/>
  <c r="K246" i="1"/>
  <c r="M246" i="1" s="1"/>
  <c r="K382" i="1"/>
  <c r="M382" i="1" s="1"/>
  <c r="K687" i="1"/>
  <c r="M687" i="1" s="1"/>
  <c r="K513" i="1"/>
  <c r="M513" i="1" s="1"/>
  <c r="K422" i="1"/>
  <c r="M422" i="1" s="1"/>
  <c r="K630" i="1"/>
  <c r="M630" i="1" s="1"/>
  <c r="K608" i="1"/>
  <c r="M608" i="1" s="1"/>
  <c r="K250" i="1"/>
  <c r="M250" i="1" s="1"/>
  <c r="K522" i="1"/>
  <c r="M522" i="1" s="1"/>
  <c r="K625" i="1"/>
  <c r="M625" i="1" s="1"/>
  <c r="K248" i="1"/>
  <c r="M248" i="1" s="1"/>
  <c r="K695" i="1"/>
  <c r="M695" i="1" s="1"/>
  <c r="K665" i="1"/>
  <c r="M665" i="1" s="1"/>
  <c r="K247" i="1"/>
  <c r="M247" i="1" s="1"/>
  <c r="K610" i="1"/>
  <c r="M610" i="1" s="1"/>
  <c r="K182" i="1"/>
  <c r="M182" i="1" s="1"/>
  <c r="K404" i="1"/>
  <c r="M404" i="1" s="1"/>
  <c r="K466" i="1"/>
  <c r="M466" i="1" s="1"/>
  <c r="K301" i="1"/>
  <c r="M301" i="1" s="1"/>
  <c r="K143" i="1"/>
  <c r="M143" i="1" s="1"/>
  <c r="K497" i="1"/>
  <c r="M497" i="1" s="1"/>
  <c r="K426" i="1"/>
  <c r="M426" i="1" s="1"/>
  <c r="K601" i="1"/>
  <c r="M601" i="1" s="1"/>
  <c r="K574" i="1"/>
  <c r="M574" i="1" s="1"/>
  <c r="K408" i="1"/>
  <c r="M408" i="1" s="1"/>
  <c r="K696" i="1"/>
  <c r="M696" i="1" s="1"/>
  <c r="K368" i="1"/>
  <c r="M368" i="1" s="1"/>
  <c r="K307" i="1"/>
  <c r="M307" i="1" s="1"/>
  <c r="K291" i="1"/>
  <c r="M291" i="1" s="1"/>
  <c r="K177" i="1"/>
  <c r="M177" i="1" s="1"/>
  <c r="K758" i="1"/>
  <c r="M758" i="1" s="1"/>
  <c r="K723" i="1"/>
  <c r="M723" i="1" s="1"/>
  <c r="K585" i="1"/>
  <c r="M585" i="1" s="1"/>
  <c r="K398" i="1"/>
  <c r="M398" i="1" s="1"/>
  <c r="K690" i="1"/>
  <c r="M690" i="1" s="1"/>
  <c r="K559" i="1"/>
  <c r="M559" i="1" s="1"/>
  <c r="K352" i="1"/>
  <c r="M352" i="1" s="1"/>
  <c r="K710" i="1"/>
  <c r="M710" i="1" s="1"/>
  <c r="K579" i="1"/>
  <c r="M579" i="1" s="1"/>
  <c r="K383" i="1"/>
  <c r="M383" i="1" s="1"/>
  <c r="K203" i="1"/>
  <c r="M203" i="1" s="1"/>
  <c r="K681" i="1"/>
  <c r="M681" i="1" s="1"/>
  <c r="K541" i="1"/>
  <c r="M541" i="1" s="1"/>
  <c r="K342" i="1"/>
  <c r="M342" i="1" s="1"/>
  <c r="K280" i="1"/>
  <c r="M280" i="1" s="1"/>
  <c r="K706" i="1"/>
  <c r="M706" i="1" s="1"/>
  <c r="K200" i="1"/>
  <c r="M200" i="1" s="1"/>
  <c r="K679" i="1"/>
  <c r="M679" i="1" s="1"/>
  <c r="K509" i="1"/>
  <c r="M509" i="1" s="1"/>
  <c r="K614" i="1"/>
  <c r="M614" i="1" s="1"/>
  <c r="K491" i="1"/>
  <c r="M491" i="1" s="1"/>
  <c r="K323" i="1"/>
  <c r="M323" i="1" s="1"/>
  <c r="K477" i="1"/>
  <c r="M477" i="1" s="1"/>
  <c r="K283" i="1"/>
  <c r="M283" i="1" s="1"/>
  <c r="K508" i="1"/>
  <c r="M508" i="1" s="1"/>
  <c r="K306" i="1"/>
  <c r="M306" i="1" s="1"/>
  <c r="K453" i="1"/>
  <c r="M453" i="1" s="1"/>
  <c r="K544" i="1"/>
  <c r="M544" i="1" s="1"/>
  <c r="K629" i="1"/>
  <c r="M629" i="1" s="1"/>
  <c r="K623" i="1"/>
  <c r="M623" i="1" s="1"/>
  <c r="K693" i="1"/>
  <c r="M693" i="1" s="1"/>
  <c r="K351" i="1"/>
  <c r="M351" i="1" s="1"/>
  <c r="K667" i="1"/>
  <c r="M667" i="1" s="1"/>
  <c r="K764" i="1"/>
  <c r="M764" i="1" s="1"/>
  <c r="K607" i="1"/>
  <c r="M607" i="1" s="1"/>
  <c r="K331" i="1"/>
  <c r="M331" i="1" s="1"/>
  <c r="K699" i="1"/>
  <c r="M699" i="1" s="1"/>
  <c r="K284" i="1"/>
  <c r="M284" i="1" s="1"/>
  <c r="K692" i="1"/>
  <c r="M692" i="1" s="1"/>
  <c r="K366" i="1"/>
  <c r="M366" i="1" s="1"/>
  <c r="K148" i="1"/>
  <c r="M148" i="1" s="1"/>
  <c r="K724" i="1"/>
  <c r="M724" i="1" s="1"/>
  <c r="K708" i="1"/>
  <c r="M708" i="1" s="1"/>
  <c r="K381" i="1"/>
  <c r="M381" i="1" s="1"/>
  <c r="K683" i="1"/>
  <c r="M683" i="1" s="1"/>
  <c r="K344" i="1"/>
  <c r="M344" i="1" s="1"/>
  <c r="K571" i="1"/>
  <c r="M571" i="1" s="1"/>
  <c r="K195" i="1"/>
  <c r="M195" i="1" s="1"/>
  <c r="K524" i="1"/>
  <c r="M524" i="1" s="1"/>
  <c r="K676" i="1"/>
  <c r="M676" i="1" s="1"/>
  <c r="K519" i="1"/>
  <c r="M519" i="1" s="1"/>
  <c r="K363" i="1"/>
  <c r="M363" i="1" s="1"/>
  <c r="K591" i="1"/>
  <c r="M591" i="1" s="1"/>
  <c r="K689" i="1"/>
  <c r="M689" i="1" s="1"/>
  <c r="K538" i="1"/>
  <c r="M538" i="1" s="1"/>
  <c r="K138" i="1"/>
  <c r="M138" i="1" s="1"/>
  <c r="K502" i="1"/>
  <c r="M502" i="1" s="1"/>
  <c r="K672" i="1"/>
  <c r="M672" i="1" s="1"/>
  <c r="K326" i="1"/>
  <c r="M326" i="1" s="1"/>
  <c r="K641" i="1"/>
  <c r="M641" i="1" s="1"/>
  <c r="K287" i="1"/>
  <c r="M287" i="1" s="1"/>
  <c r="K181" i="1"/>
  <c r="M181" i="1" s="1"/>
  <c r="K498" i="1"/>
  <c r="M498" i="1" s="1"/>
  <c r="K172" i="1"/>
  <c r="M172" i="1" s="1"/>
  <c r="K747" i="1"/>
  <c r="M747" i="1" s="1"/>
  <c r="K584" i="1"/>
  <c r="M584" i="1" s="1"/>
  <c r="K501" i="1"/>
  <c r="M501" i="1" s="1"/>
  <c r="K296" i="1"/>
  <c r="M296" i="1" s="1"/>
  <c r="K202" i="1"/>
  <c r="M202" i="1" s="1"/>
  <c r="K493" i="1"/>
  <c r="M493" i="1" s="1"/>
  <c r="K697" i="1"/>
  <c r="M697" i="1" s="1"/>
  <c r="K546" i="1"/>
  <c r="M546" i="1" s="1"/>
  <c r="K174" i="1"/>
  <c r="M174" i="1" s="1"/>
  <c r="K510" i="1"/>
  <c r="M510" i="1" s="1"/>
  <c r="K680" i="1"/>
  <c r="M680" i="1" s="1"/>
  <c r="K341" i="1"/>
  <c r="M341" i="1" s="1"/>
  <c r="K649" i="1"/>
  <c r="M649" i="1" s="1"/>
  <c r="K295" i="1"/>
  <c r="M295" i="1" s="1"/>
  <c r="K201" i="1"/>
  <c r="M201" i="1" s="1"/>
  <c r="K340" i="1"/>
  <c r="M340" i="1" s="1"/>
  <c r="K446" i="1"/>
  <c r="M446" i="1" s="1"/>
  <c r="K709" i="1"/>
  <c r="M709" i="1" s="1"/>
  <c r="K518" i="1"/>
  <c r="M518" i="1" s="1"/>
  <c r="K671" i="1"/>
  <c r="M671" i="1" s="1"/>
  <c r="K628" i="1"/>
  <c r="M628" i="1" s="1"/>
  <c r="K374" i="1"/>
  <c r="M374" i="1" s="1"/>
  <c r="K387" i="1"/>
  <c r="M387" i="1" s="1"/>
  <c r="K249" i="1"/>
  <c r="M249" i="1" s="1"/>
  <c r="K349" i="1"/>
  <c r="M349" i="1" s="1"/>
  <c r="K684" i="1"/>
  <c r="M684" i="1" s="1"/>
  <c r="K140" i="1"/>
  <c r="M140" i="1" s="1"/>
  <c r="K639" i="1"/>
  <c r="M639" i="1" s="1"/>
  <c r="K652" i="1"/>
  <c r="M652" i="1" s="1"/>
  <c r="K450" i="1"/>
  <c r="M450" i="1" s="1"/>
  <c r="K272" i="1"/>
  <c r="M272" i="1" s="1"/>
  <c r="K162" i="1"/>
  <c r="M162" i="1" s="1"/>
  <c r="K427" i="1"/>
  <c r="M427" i="1" s="1"/>
  <c r="K385" i="1"/>
  <c r="M385" i="1" s="1"/>
  <c r="K631" i="1"/>
  <c r="M631" i="1" s="1"/>
  <c r="K332" i="1"/>
  <c r="M332" i="1" s="1"/>
  <c r="K465" i="1"/>
  <c r="M465" i="1" s="1"/>
  <c r="K420" i="1"/>
  <c r="M420" i="1" s="1"/>
  <c r="K270" i="1"/>
  <c r="M270" i="1" s="1"/>
  <c r="K221" i="1"/>
  <c r="M221" i="1" s="1"/>
  <c r="K180" i="1"/>
  <c r="M180" i="1" s="1"/>
  <c r="K365" i="1"/>
  <c r="M365" i="1" s="1"/>
  <c r="K514" i="1"/>
  <c r="M514" i="1" s="1"/>
  <c r="K321" i="1"/>
  <c r="M321" i="1" s="1"/>
  <c r="K569" i="1"/>
  <c r="M569" i="1" s="1"/>
  <c r="K151" i="1"/>
  <c r="M151" i="1" s="1"/>
  <c r="K171" i="1"/>
  <c r="M171" i="1" s="1"/>
  <c r="K149" i="1"/>
  <c r="M149" i="1" s="1"/>
  <c r="K496" i="1"/>
  <c r="M496" i="1" s="1"/>
  <c r="K632" i="1"/>
  <c r="M632" i="1" s="1"/>
  <c r="K596" i="1"/>
  <c r="M596" i="1" s="1"/>
  <c r="K600" i="1"/>
  <c r="M600" i="1" s="1"/>
  <c r="K273" i="1"/>
  <c r="M273" i="1" s="1"/>
  <c r="K286" i="1"/>
  <c r="M286" i="1" s="1"/>
  <c r="K691" i="1"/>
  <c r="M691" i="1" s="1"/>
  <c r="K682" i="1"/>
  <c r="M682" i="1" s="1"/>
  <c r="K494" i="1"/>
  <c r="M494" i="1" s="1"/>
  <c r="K318" i="1"/>
  <c r="M318" i="1" s="1"/>
  <c r="K279" i="1"/>
  <c r="M279" i="1" s="1"/>
  <c r="K432" i="1"/>
  <c r="M432" i="1" s="1"/>
  <c r="K617" i="1"/>
  <c r="M617" i="1" s="1"/>
  <c r="K590" i="1"/>
  <c r="M590" i="1" s="1"/>
  <c r="K443" i="1"/>
  <c r="M443" i="1" s="1"/>
  <c r="K384" i="1"/>
  <c r="M384" i="1" s="1"/>
  <c r="K640" i="1"/>
  <c r="M640" i="1" s="1"/>
  <c r="K613" i="1"/>
  <c r="M613" i="1" s="1"/>
  <c r="K328" i="1"/>
  <c r="M328" i="1" s="1"/>
  <c r="K304" i="1"/>
  <c r="M304" i="1" s="1"/>
  <c r="K638" i="1"/>
  <c r="M638" i="1" s="1"/>
  <c r="K606" i="1"/>
  <c r="M606" i="1" s="1"/>
  <c r="K409" i="1"/>
  <c r="M409" i="1" s="1"/>
  <c r="K645" i="1"/>
  <c r="M645" i="1" s="1"/>
  <c r="K520" i="1"/>
  <c r="M520" i="1" s="1"/>
  <c r="K298" i="1"/>
  <c r="M298" i="1" s="1"/>
  <c r="K658" i="1"/>
  <c r="M658" i="1" s="1"/>
  <c r="K698" i="1"/>
  <c r="M698" i="1" s="1"/>
  <c r="K688" i="1"/>
  <c r="M688" i="1" s="1"/>
  <c r="K231" i="1"/>
  <c r="M231" i="1" s="1"/>
  <c r="K397" i="1"/>
  <c r="M397" i="1" s="1"/>
  <c r="K197" i="1"/>
  <c r="M197" i="1" s="1"/>
  <c r="K399" i="1"/>
  <c r="M399" i="1" s="1"/>
  <c r="K380" i="1"/>
  <c r="M380" i="1" s="1"/>
  <c r="K198" i="1"/>
  <c r="M198" i="1" s="1"/>
  <c r="K178" i="1"/>
  <c r="M178" i="1" s="1"/>
  <c r="K646" i="1"/>
  <c r="M646" i="1" s="1"/>
  <c r="K549" i="1"/>
  <c r="M549" i="1" s="1"/>
  <c r="K594" i="1"/>
  <c r="M594" i="1" s="1"/>
  <c r="K206" i="1"/>
  <c r="M206" i="1" s="1"/>
  <c r="K371" i="1"/>
  <c r="M371" i="1" s="1"/>
  <c r="K449" i="1"/>
  <c r="M449" i="1" s="1"/>
  <c r="K403" i="1"/>
  <c r="M403" i="1" s="1"/>
  <c r="K253" i="1"/>
  <c r="M253" i="1" s="1"/>
  <c r="K204" i="1"/>
  <c r="M204" i="1" s="1"/>
  <c r="K430" i="1"/>
  <c r="M430" i="1" s="1"/>
  <c r="K593" i="1"/>
  <c r="M593" i="1" s="1"/>
  <c r="K290" i="1"/>
  <c r="M290" i="1" s="1"/>
  <c r="K729" i="1"/>
  <c r="M729" i="1" s="1"/>
  <c r="K224" i="1"/>
  <c r="M224" i="1" s="1"/>
  <c r="K626" i="1"/>
  <c r="M626" i="1" s="1"/>
  <c r="K421" i="1"/>
  <c r="M421" i="1" s="1"/>
  <c r="K539" i="1"/>
  <c r="M539" i="1" s="1"/>
  <c r="K542" i="1"/>
  <c r="M542" i="1" s="1"/>
  <c r="K271" i="1"/>
  <c r="M271" i="1" s="1"/>
  <c r="K256" i="1"/>
  <c r="M256" i="1" s="1"/>
  <c r="K488" i="1"/>
  <c r="M488" i="1" s="1"/>
  <c r="K425" i="1"/>
  <c r="M425" i="1" s="1"/>
  <c r="K725" i="1"/>
  <c r="M725" i="1" s="1"/>
  <c r="K451" i="1"/>
  <c r="M451" i="1" s="1"/>
  <c r="K550" i="1"/>
  <c r="M550" i="1" s="1"/>
  <c r="K447" i="1"/>
  <c r="M447" i="1" s="1"/>
  <c r="K512" i="1"/>
  <c r="M512" i="1" s="1"/>
  <c r="K244" i="1"/>
  <c r="M244" i="1" s="1"/>
  <c r="K516" i="1"/>
  <c r="M516" i="1" s="1"/>
  <c r="K564" i="1"/>
  <c r="M564" i="1" s="1"/>
  <c r="K407" i="1"/>
  <c r="M407" i="1" s="1"/>
  <c r="K490" i="1"/>
  <c r="M490" i="1" s="1"/>
  <c r="K317" i="1"/>
  <c r="M317" i="1" s="1"/>
  <c r="K616" i="1"/>
  <c r="M616" i="1" s="1"/>
  <c r="K276" i="1"/>
  <c r="M276" i="1" s="1"/>
  <c r="K487" i="1"/>
  <c r="M487" i="1" s="1"/>
  <c r="K701" i="1"/>
  <c r="M701" i="1" s="1"/>
  <c r="K644" i="1"/>
  <c r="M644" i="1" s="1"/>
  <c r="K345" i="1"/>
  <c r="M345" i="1" s="1"/>
  <c r="K674" i="1"/>
  <c r="M674" i="1" s="1"/>
  <c r="K199" i="1"/>
  <c r="M199" i="1" s="1"/>
  <c r="K232" i="1"/>
  <c r="M232" i="1" s="1"/>
  <c r="K506" i="1"/>
  <c r="M506" i="1" s="1"/>
  <c r="K598" i="1"/>
  <c r="M598" i="1" s="1"/>
  <c r="K677" i="1"/>
  <c r="M677" i="1" s="1"/>
  <c r="K209" i="1"/>
  <c r="M209" i="1" s="1"/>
  <c r="K503" i="1"/>
  <c r="M503" i="1" s="1"/>
  <c r="K223" i="1"/>
  <c r="M223" i="1" s="1"/>
  <c r="K141" i="1"/>
  <c r="M141" i="1" s="1"/>
  <c r="K656" i="1"/>
  <c r="M656" i="1" s="1"/>
  <c r="K347" i="1"/>
  <c r="M347" i="1" s="1"/>
  <c r="K255" i="1"/>
  <c r="M255" i="1" s="1"/>
  <c r="K150" i="1"/>
  <c r="M150" i="1" s="1"/>
  <c r="K675" i="1"/>
  <c r="M675" i="1" s="1"/>
  <c r="M372" i="1" l="1"/>
  <c r="M603" i="1"/>
  <c r="M10" i="1" s="1"/>
</calcChain>
</file>

<file path=xl/sharedStrings.xml><?xml version="1.0" encoding="utf-8"?>
<sst xmlns="http://schemas.openxmlformats.org/spreadsheetml/2006/main" count="3646" uniqueCount="1165">
  <si>
    <t xml:space="preserve"> </t>
  </si>
  <si>
    <t>JMF</t>
  </si>
  <si>
    <t>PACKAGE</t>
  </si>
  <si>
    <t>NOMINAL</t>
  </si>
  <si>
    <t>REFRIGERATION</t>
  </si>
  <si>
    <t>LIST</t>
  </si>
  <si>
    <t>NET</t>
  </si>
  <si>
    <t>ORDER</t>
  </si>
  <si>
    <t>NUMBER</t>
  </si>
  <si>
    <t>REFERENCE NUMBERS</t>
  </si>
  <si>
    <t>I. D. SIZE</t>
  </si>
  <si>
    <t>O. D. SIZE</t>
  </si>
  <si>
    <t>PRICE</t>
  </si>
  <si>
    <t>EACH</t>
  </si>
  <si>
    <t>EXTENSION</t>
  </si>
  <si>
    <t>WC-402</t>
  </si>
  <si>
    <t>W 01207</t>
  </si>
  <si>
    <t xml:space="preserve">        1/8</t>
  </si>
  <si>
    <t xml:space="preserve">        1/4 X 1/8</t>
  </si>
  <si>
    <t>W 01215</t>
  </si>
  <si>
    <t xml:space="preserve">        1/4</t>
  </si>
  <si>
    <t xml:space="preserve">        3/8 X 1/4</t>
  </si>
  <si>
    <t>W 01225</t>
  </si>
  <si>
    <t xml:space="preserve">        3/8</t>
  </si>
  <si>
    <t xml:space="preserve">        1/2 X 3/8</t>
  </si>
  <si>
    <t>W 01231</t>
  </si>
  <si>
    <t xml:space="preserve">        1/2</t>
  </si>
  <si>
    <t xml:space="preserve">        5/8 X 1/2</t>
  </si>
  <si>
    <t>W 01246</t>
  </si>
  <si>
    <t xml:space="preserve">        3/4</t>
  </si>
  <si>
    <t xml:space="preserve">        7/8 X 3/4</t>
  </si>
  <si>
    <t>W 01263</t>
  </si>
  <si>
    <t xml:space="preserve">        1</t>
  </si>
  <si>
    <t xml:space="preserve">        1-1/8 X 1</t>
  </si>
  <si>
    <t>W 01271</t>
  </si>
  <si>
    <t xml:space="preserve">        1-1/4</t>
  </si>
  <si>
    <t xml:space="preserve">        1-3/8 X 1-1/4</t>
  </si>
  <si>
    <t>W 01279</t>
  </si>
  <si>
    <t xml:space="preserve">        1-1/2</t>
  </si>
  <si>
    <t xml:space="preserve">        1-5/8 X 1-1/2</t>
  </si>
  <si>
    <t>W 01287</t>
  </si>
  <si>
    <t xml:space="preserve">        2</t>
  </si>
  <si>
    <t xml:space="preserve">        2-1/8 X 2</t>
  </si>
  <si>
    <t>W 01296</t>
  </si>
  <si>
    <t xml:space="preserve">        2-1/2</t>
  </si>
  <si>
    <t xml:space="preserve">        2-5/8 X 2-1/2</t>
  </si>
  <si>
    <t>W 01297</t>
  </si>
  <si>
    <t xml:space="preserve">        3</t>
  </si>
  <si>
    <t xml:space="preserve">        3-1/8 X 3</t>
  </si>
  <si>
    <t>603R</t>
  </si>
  <si>
    <t>W 01206</t>
  </si>
  <si>
    <t xml:space="preserve">        1/8 X 1/4</t>
  </si>
  <si>
    <t xml:space="preserve">        1/4 X 1/4</t>
  </si>
  <si>
    <t>W 01214</t>
  </si>
  <si>
    <t xml:space="preserve">        1/4 X 3/8</t>
  </si>
  <si>
    <t xml:space="preserve">        3/8 X 3/8</t>
  </si>
  <si>
    <t>W 01226</t>
  </si>
  <si>
    <t xml:space="preserve">        1/2 X 1/4</t>
  </si>
  <si>
    <t>W 01224</t>
  </si>
  <si>
    <t xml:space="preserve">        3/8 X 1/2</t>
  </si>
  <si>
    <t xml:space="preserve">        1/2 X 1/2</t>
  </si>
  <si>
    <t>-</t>
  </si>
  <si>
    <t xml:space="preserve">        1/2 X 1/8</t>
  </si>
  <si>
    <t xml:space="preserve">        5/8 X 1/8</t>
  </si>
  <si>
    <t>W 01233</t>
  </si>
  <si>
    <t xml:space="preserve">        5/8 X 1/4</t>
  </si>
  <si>
    <t>W 01232</t>
  </si>
  <si>
    <t xml:space="preserve">        5/8 X 3/8</t>
  </si>
  <si>
    <t>W 01230</t>
  </si>
  <si>
    <t xml:space="preserve">        1/2 X 3/4</t>
  </si>
  <si>
    <t xml:space="preserve">        5/8 X 3/4</t>
  </si>
  <si>
    <t xml:space="preserve">        1/2 X 1 </t>
  </si>
  <si>
    <t xml:space="preserve">        5/8 X 1</t>
  </si>
  <si>
    <t>W 01239</t>
  </si>
  <si>
    <t xml:space="preserve">        3/4 X 1/2</t>
  </si>
  <si>
    <t>W 01238</t>
  </si>
  <si>
    <t xml:space="preserve">        3/4 X 3/4</t>
  </si>
  <si>
    <t>W 01247</t>
  </si>
  <si>
    <t xml:space="preserve">        7/8 X 1/2</t>
  </si>
  <si>
    <t>W 01245</t>
  </si>
  <si>
    <t xml:space="preserve">        3/4 X 1</t>
  </si>
  <si>
    <t xml:space="preserve">        7/8 X 1</t>
  </si>
  <si>
    <t>W 01265</t>
  </si>
  <si>
    <t xml:space="preserve">        1 X 1/2</t>
  </si>
  <si>
    <t xml:space="preserve">        1-1/8 X 1/2</t>
  </si>
  <si>
    <t>W 01264</t>
  </si>
  <si>
    <t xml:space="preserve">        1 X 3/4</t>
  </si>
  <si>
    <t xml:space="preserve">        1-1/8 X 3/4</t>
  </si>
  <si>
    <t>W 01261</t>
  </si>
  <si>
    <t xml:space="preserve">        1 X 1-1/4</t>
  </si>
  <si>
    <t xml:space="preserve">        1-1/8 X 1-1/4</t>
  </si>
  <si>
    <t>W 01294</t>
  </si>
  <si>
    <t xml:space="preserve">        1-1/4 X 3/4</t>
  </si>
  <si>
    <t xml:space="preserve">        1-3/8 X 3/4</t>
  </si>
  <si>
    <t>W 01272</t>
  </si>
  <si>
    <t xml:space="preserve">        1-1/4 X 1</t>
  </si>
  <si>
    <t xml:space="preserve">        1-3/8 X 1</t>
  </si>
  <si>
    <t>W 01270</t>
  </si>
  <si>
    <t xml:space="preserve">        1-1/4 X 1-1/2</t>
  </si>
  <si>
    <t xml:space="preserve">        1-3/8 X 1-1/2</t>
  </si>
  <si>
    <t>W 01280</t>
  </si>
  <si>
    <t xml:space="preserve">        1-1/2 X 1-1/4</t>
  </si>
  <si>
    <t xml:space="preserve">        1-5/8 X 1-1/4</t>
  </si>
  <si>
    <t>W 01278</t>
  </si>
  <si>
    <t xml:space="preserve">        1-1/2 X 2</t>
  </si>
  <si>
    <t xml:space="preserve">        1-5/8 X 2</t>
  </si>
  <si>
    <t>W 01288</t>
  </si>
  <si>
    <t xml:space="preserve">        2 X 1-1/2</t>
  </si>
  <si>
    <t xml:space="preserve">        2-1/8 X 1-1/2</t>
  </si>
  <si>
    <t>603-2</t>
  </si>
  <si>
    <t>WC-405</t>
  </si>
  <si>
    <t>3/8 X 1/4</t>
  </si>
  <si>
    <t>W 01525</t>
  </si>
  <si>
    <t>1/2 X 3/8</t>
  </si>
  <si>
    <t>W 01531</t>
  </si>
  <si>
    <t>5/8 X 1/2</t>
  </si>
  <si>
    <t>W 01546</t>
  </si>
  <si>
    <t>7/8 X 3/4</t>
  </si>
  <si>
    <t>W 01563</t>
  </si>
  <si>
    <t>1-1/8 X 1</t>
  </si>
  <si>
    <t>W 01571</t>
  </si>
  <si>
    <t>1-3/8 X 1-1/4</t>
  </si>
  <si>
    <t>W 01579</t>
  </si>
  <si>
    <t>1-5/8 X 1-1/2</t>
  </si>
  <si>
    <t>W 01587</t>
  </si>
  <si>
    <t>2-1/8 X 2</t>
  </si>
  <si>
    <t>603-2R</t>
  </si>
  <si>
    <t>W 01532</t>
  </si>
  <si>
    <t>5/8 X 3/8</t>
  </si>
  <si>
    <t>5/8 X 3/4</t>
  </si>
  <si>
    <t>604-2</t>
  </si>
  <si>
    <t>WC-404</t>
  </si>
  <si>
    <t>W 01425</t>
  </si>
  <si>
    <t>W 01431</t>
  </si>
  <si>
    <t>W 01446</t>
  </si>
  <si>
    <t>W 01463</t>
  </si>
  <si>
    <t>W 01471</t>
  </si>
  <si>
    <t xml:space="preserve">        1 1/4</t>
  </si>
  <si>
    <t>W 01479</t>
  </si>
  <si>
    <t xml:space="preserve">        1 1/2</t>
  </si>
  <si>
    <t>W 01487</t>
  </si>
  <si>
    <t>WC-401</t>
  </si>
  <si>
    <t>W 01107</t>
  </si>
  <si>
    <t>W 01115</t>
  </si>
  <si>
    <t>W 01125</t>
  </si>
  <si>
    <t>W 01131</t>
  </si>
  <si>
    <t>W 01146</t>
  </si>
  <si>
    <t>W 01163</t>
  </si>
  <si>
    <t>W 01171</t>
  </si>
  <si>
    <t>W 01179</t>
  </si>
  <si>
    <t>W 01187</t>
  </si>
  <si>
    <t>W 01196</t>
  </si>
  <si>
    <t>W 01199</t>
  </si>
  <si>
    <t>W 01150</t>
  </si>
  <si>
    <t xml:space="preserve">        4</t>
  </si>
  <si>
    <t xml:space="preserve">        4-1/8 X 4</t>
  </si>
  <si>
    <t>W 01106</t>
  </si>
  <si>
    <t>W 01116</t>
  </si>
  <si>
    <t xml:space="preserve">        3/8 X 1/8</t>
  </si>
  <si>
    <t>W 01114</t>
  </si>
  <si>
    <t>W 01113</t>
  </si>
  <si>
    <t xml:space="preserve">        1/4 X 1/2</t>
  </si>
  <si>
    <t>W 01126</t>
  </si>
  <si>
    <t>604R</t>
  </si>
  <si>
    <t>W 01124</t>
  </si>
  <si>
    <t>W 01133</t>
  </si>
  <si>
    <t>W 01132</t>
  </si>
  <si>
    <t>W 01130</t>
  </si>
  <si>
    <t>W 01129</t>
  </si>
  <si>
    <t xml:space="preserve">        1/2 X 1</t>
  </si>
  <si>
    <t>W 01139</t>
  </si>
  <si>
    <t>W 01138</t>
  </si>
  <si>
    <t>W 01147</t>
  </si>
  <si>
    <t>W 01145</t>
  </si>
  <si>
    <t>W 01165</t>
  </si>
  <si>
    <t>W 01164</t>
  </si>
  <si>
    <t>W 01162</t>
  </si>
  <si>
    <t>W 01161</t>
  </si>
  <si>
    <t xml:space="preserve">        1 X 1-1/2</t>
  </si>
  <si>
    <t xml:space="preserve">        1-1/8 X 1-1/2</t>
  </si>
  <si>
    <t>W 01173</t>
  </si>
  <si>
    <t>W 01172</t>
  </si>
  <si>
    <t>W 01170</t>
  </si>
  <si>
    <t>W 01181</t>
  </si>
  <si>
    <t xml:space="preserve">        1 1/2 X 1 </t>
  </si>
  <si>
    <t xml:space="preserve">        1-5/8 X 1</t>
  </si>
  <si>
    <t>W 01180</t>
  </si>
  <si>
    <t xml:space="preserve">        1 1/2 X 1 1/4</t>
  </si>
  <si>
    <t>W 01178</t>
  </si>
  <si>
    <t xml:space="preserve">        1 1/2 X 2</t>
  </si>
  <si>
    <t>W 01189</t>
  </si>
  <si>
    <t xml:space="preserve">        2 X 1-1/4</t>
  </si>
  <si>
    <t xml:space="preserve">        2-1/8 X 1-1/4</t>
  </si>
  <si>
    <t>W 01188</t>
  </si>
  <si>
    <t>W 01197</t>
  </si>
  <si>
    <t xml:space="preserve">        2 1/2 X 2</t>
  </si>
  <si>
    <t xml:space="preserve">        2-5/8 X 2</t>
  </si>
  <si>
    <t>WC-106</t>
  </si>
  <si>
    <t>W 01706</t>
  </si>
  <si>
    <t>W 01712</t>
  </si>
  <si>
    <t>W 01717</t>
  </si>
  <si>
    <t>W 01715</t>
  </si>
  <si>
    <t>W 01720</t>
  </si>
  <si>
    <t xml:space="preserve">        3/4 X 5/8</t>
  </si>
  <si>
    <t xml:space="preserve">        3/4 X 1/4</t>
  </si>
  <si>
    <t xml:space="preserve">        7/8 X 3/8</t>
  </si>
  <si>
    <t>W 01726</t>
  </si>
  <si>
    <t xml:space="preserve">        7/8 X 5/8</t>
  </si>
  <si>
    <t>W 01725</t>
  </si>
  <si>
    <t>W 01739</t>
  </si>
  <si>
    <t xml:space="preserve">        1-1/8 X 5/8</t>
  </si>
  <si>
    <t>W 01738</t>
  </si>
  <si>
    <t xml:space="preserve">        1 X 5/8</t>
  </si>
  <si>
    <t>W 01737</t>
  </si>
  <si>
    <t xml:space="preserve">        1-1/8 X 7/8</t>
  </si>
  <si>
    <t>W 01745</t>
  </si>
  <si>
    <t xml:space="preserve">        1-3/8 X 7/8</t>
  </si>
  <si>
    <t>W 01743</t>
  </si>
  <si>
    <t xml:space="preserve">        1-3/8 X 1-1/8</t>
  </si>
  <si>
    <t>W 01750</t>
  </si>
  <si>
    <t xml:space="preserve">        1-5/8 X 1-3/8</t>
  </si>
  <si>
    <t>W 01758</t>
  </si>
  <si>
    <t xml:space="preserve">        2-1/8 X 1-5/8</t>
  </si>
  <si>
    <t>618-3</t>
  </si>
  <si>
    <t>WC-417</t>
  </si>
  <si>
    <t>A 07812</t>
  </si>
  <si>
    <t>A 07813</t>
  </si>
  <si>
    <t>WC-415</t>
  </si>
  <si>
    <t>W 07002</t>
  </si>
  <si>
    <t>W 07004</t>
  </si>
  <si>
    <t>W 07006</t>
  </si>
  <si>
    <t>W 07007</t>
  </si>
  <si>
    <t xml:space="preserve">        5/8</t>
  </si>
  <si>
    <t>W 07008</t>
  </si>
  <si>
    <t>W 07009</t>
  </si>
  <si>
    <t xml:space="preserve">        7/8</t>
  </si>
  <si>
    <t>W 07011</t>
  </si>
  <si>
    <t xml:space="preserve">        1-1/8</t>
  </si>
  <si>
    <t>W 07012</t>
  </si>
  <si>
    <t xml:space="preserve">        1-3/8</t>
  </si>
  <si>
    <t>W 07013</t>
  </si>
  <si>
    <t xml:space="preserve">        1-5/8</t>
  </si>
  <si>
    <t>W 07014</t>
  </si>
  <si>
    <t xml:space="preserve">        2-1/8</t>
  </si>
  <si>
    <t>W 07015</t>
  </si>
  <si>
    <t xml:space="preserve">        2-5/8</t>
  </si>
  <si>
    <t>W 07016</t>
  </si>
  <si>
    <t xml:space="preserve">        3-1/8</t>
  </si>
  <si>
    <t>W 07018</t>
  </si>
  <si>
    <t xml:space="preserve">        4-1/8</t>
  </si>
  <si>
    <t>A 02115</t>
  </si>
  <si>
    <t xml:space="preserve">        6</t>
  </si>
  <si>
    <t xml:space="preserve">        6-1/8</t>
  </si>
  <si>
    <t>600-RS</t>
  </si>
  <si>
    <t>WC-400</t>
  </si>
  <si>
    <t>W 01003</t>
  </si>
  <si>
    <t>W 01009</t>
  </si>
  <si>
    <t xml:space="preserve">         -</t>
  </si>
  <si>
    <t xml:space="preserve">        5/16</t>
  </si>
  <si>
    <t>W 01017</t>
  </si>
  <si>
    <t>W 01022</t>
  </si>
  <si>
    <t>W 01028</t>
  </si>
  <si>
    <t>W 01034</t>
  </si>
  <si>
    <t>W 01047</t>
  </si>
  <si>
    <t>W 01055</t>
  </si>
  <si>
    <t>W 01063</t>
  </si>
  <si>
    <t>W 01072</t>
  </si>
  <si>
    <t>W 01082</t>
  </si>
  <si>
    <t>W 01092</t>
  </si>
  <si>
    <t>W 10100</t>
  </si>
  <si>
    <t xml:space="preserve">        3 1/2</t>
  </si>
  <si>
    <t xml:space="preserve">        3-5/8</t>
  </si>
  <si>
    <t>W 10107</t>
  </si>
  <si>
    <t>W 10155</t>
  </si>
  <si>
    <t xml:space="preserve">        5</t>
  </si>
  <si>
    <t xml:space="preserve">        5-1/8</t>
  </si>
  <si>
    <t xml:space="preserve">        8</t>
  </si>
  <si>
    <t xml:space="preserve">        8-1/8</t>
  </si>
  <si>
    <t>WC-400NS</t>
  </si>
  <si>
    <t>W 01900</t>
  </si>
  <si>
    <t>W 01901</t>
  </si>
  <si>
    <t>W 01902</t>
  </si>
  <si>
    <t>W 01903</t>
  </si>
  <si>
    <t>W 01905</t>
  </si>
  <si>
    <t>W 01906</t>
  </si>
  <si>
    <t>W 01907</t>
  </si>
  <si>
    <t>W 01908</t>
  </si>
  <si>
    <t>W 01909</t>
  </si>
  <si>
    <t>W 01910</t>
  </si>
  <si>
    <t>W 01911</t>
  </si>
  <si>
    <t>W 01913</t>
  </si>
  <si>
    <t>WC-400S</t>
  </si>
  <si>
    <t>W 10141</t>
  </si>
  <si>
    <t>W 10143</t>
  </si>
  <si>
    <t>W 10144</t>
  </si>
  <si>
    <t>W 10145</t>
  </si>
  <si>
    <t>W 10157</t>
  </si>
  <si>
    <t>W 10146</t>
  </si>
  <si>
    <t>W 10147</t>
  </si>
  <si>
    <t>W 10148</t>
  </si>
  <si>
    <t>W 10149</t>
  </si>
  <si>
    <t>W 10150</t>
  </si>
  <si>
    <t>W 10151</t>
  </si>
  <si>
    <t>W 10152</t>
  </si>
  <si>
    <t>W 10154</t>
  </si>
  <si>
    <t>W 10156</t>
  </si>
  <si>
    <t>W 10130</t>
  </si>
  <si>
    <t>600R</t>
  </si>
  <si>
    <t>WC-400R</t>
  </si>
  <si>
    <t>W 01011</t>
  </si>
  <si>
    <t>W 01021</t>
  </si>
  <si>
    <t>W 01019</t>
  </si>
  <si>
    <t>W 01027</t>
  </si>
  <si>
    <t>W 01025</t>
  </si>
  <si>
    <t>W 01023</t>
  </si>
  <si>
    <t>W 01031</t>
  </si>
  <si>
    <t xml:space="preserve">        3/4 X 3/8</t>
  </si>
  <si>
    <t>W 01030</t>
  </si>
  <si>
    <t>W 01029</t>
  </si>
  <si>
    <t>W 01038</t>
  </si>
  <si>
    <t>W 01037</t>
  </si>
  <si>
    <t>W 01036</t>
  </si>
  <si>
    <t>W 01035</t>
  </si>
  <si>
    <t>W 01051</t>
  </si>
  <si>
    <t>W 01050</t>
  </si>
  <si>
    <t>W 01049</t>
  </si>
  <si>
    <t>W 01060</t>
  </si>
  <si>
    <t xml:space="preserve">        1-1/4 X 1/2</t>
  </si>
  <si>
    <t xml:space="preserve">        1-3/8 X 5/8</t>
  </si>
  <si>
    <t>W 01058</t>
  </si>
  <si>
    <t>W 01056</t>
  </si>
  <si>
    <t>W 01069</t>
  </si>
  <si>
    <t xml:space="preserve">        1-1/2 X 1/2</t>
  </si>
  <si>
    <t xml:space="preserve">        1-5/8 X 5/8</t>
  </si>
  <si>
    <t>W 01067</t>
  </si>
  <si>
    <t xml:space="preserve">        1-1/2 X 3/4</t>
  </si>
  <si>
    <t xml:space="preserve">        1-5/8 X 7/8</t>
  </si>
  <si>
    <t>W 01065</t>
  </si>
  <si>
    <t xml:space="preserve">        1-1/2 X 1</t>
  </si>
  <si>
    <t xml:space="preserve">        1-5/8 X 1-1/8</t>
  </si>
  <si>
    <t>W 01064</t>
  </si>
  <si>
    <t>W 01079</t>
  </si>
  <si>
    <t xml:space="preserve">        2 X 1/2</t>
  </si>
  <si>
    <t>W 01077</t>
  </si>
  <si>
    <t xml:space="preserve">        2 X 3/4</t>
  </si>
  <si>
    <t xml:space="preserve">        2-1/8 X 7/8</t>
  </si>
  <si>
    <t>W 01075</t>
  </si>
  <si>
    <t xml:space="preserve">        2 X 1</t>
  </si>
  <si>
    <t xml:space="preserve">        2-1/8 X 1-1/8</t>
  </si>
  <si>
    <t>W 01074</t>
  </si>
  <si>
    <t xml:space="preserve">        2-1/8 X 1-3/8</t>
  </si>
  <si>
    <t>W 01073</t>
  </si>
  <si>
    <t>W 01086</t>
  </si>
  <si>
    <t xml:space="preserve">        2-1/2 X 1</t>
  </si>
  <si>
    <t xml:space="preserve">        2-5/8 X 1-1/8</t>
  </si>
  <si>
    <t>W 01085</t>
  </si>
  <si>
    <t xml:space="preserve">        2-1/2 X 1-1/4</t>
  </si>
  <si>
    <t xml:space="preserve">        2-5/8 X 1-3/8</t>
  </si>
  <si>
    <t>W 01084</t>
  </si>
  <si>
    <t xml:space="preserve">        2-1/2 X 1-1/2</t>
  </si>
  <si>
    <t xml:space="preserve">        2-5/8 X 1-5/8</t>
  </si>
  <si>
    <t>W 01083</t>
  </si>
  <si>
    <t xml:space="preserve">        2-1/2 X 2</t>
  </si>
  <si>
    <t xml:space="preserve">        2-5/8 X 2-1/8</t>
  </si>
  <si>
    <t>W 01095</t>
  </si>
  <si>
    <t xml:space="preserve">        3 X 1-1/2</t>
  </si>
  <si>
    <t xml:space="preserve">        3-1/8 X 1-5/8</t>
  </si>
  <si>
    <t>W 01094</t>
  </si>
  <si>
    <t xml:space="preserve">        3 X 2</t>
  </si>
  <si>
    <t xml:space="preserve">        3-1/8 X 2-1/8</t>
  </si>
  <si>
    <t>W 01093</t>
  </si>
  <si>
    <t xml:space="preserve">        3 X 2-1/2</t>
  </si>
  <si>
    <t xml:space="preserve">        3-1/8 X 2-5/8</t>
  </si>
  <si>
    <t xml:space="preserve">        4 X 1-1/2</t>
  </si>
  <si>
    <t xml:space="preserve">        4-1/8 X 1-5/8</t>
  </si>
  <si>
    <t>W 10111</t>
  </si>
  <si>
    <t xml:space="preserve">        4 X 2</t>
  </si>
  <si>
    <t xml:space="preserve">        4-1/8 X 2-1/8</t>
  </si>
  <si>
    <t>W 10110</t>
  </si>
  <si>
    <t xml:space="preserve">        4 X 2-1/2</t>
  </si>
  <si>
    <t xml:space="preserve">        4-1/8 X 2-5/8</t>
  </si>
  <si>
    <t>W 10109</t>
  </si>
  <si>
    <t xml:space="preserve">        4 X 3</t>
  </si>
  <si>
    <t xml:space="preserve">        4-1/8 X 3-1/8</t>
  </si>
  <si>
    <t>W 10124</t>
  </si>
  <si>
    <t xml:space="preserve">        6 X 3</t>
  </si>
  <si>
    <t xml:space="preserve">        6-1/8 X 3-1/8</t>
  </si>
  <si>
    <t>W 10123</t>
  </si>
  <si>
    <t xml:space="preserve">        6 X 4</t>
  </si>
  <si>
    <t xml:space="preserve">        6-1/8 X 4-1/8</t>
  </si>
  <si>
    <t>WE-504</t>
  </si>
  <si>
    <t>W 03005</t>
  </si>
  <si>
    <t>W 03012</t>
  </si>
  <si>
    <t>W 03021</t>
  </si>
  <si>
    <t>W 03026</t>
  </si>
  <si>
    <t>W 03030</t>
  </si>
  <si>
    <t>W 03034</t>
  </si>
  <si>
    <t>W 03044</t>
  </si>
  <si>
    <t>W 03050</t>
  </si>
  <si>
    <t>W 03055</t>
  </si>
  <si>
    <t>W 03059</t>
  </si>
  <si>
    <t>W 03063</t>
  </si>
  <si>
    <t>W 03067</t>
  </si>
  <si>
    <t>W 03073</t>
  </si>
  <si>
    <t>W 03074</t>
  </si>
  <si>
    <t>W 03075</t>
  </si>
  <si>
    <t>606-2</t>
  </si>
  <si>
    <t>WE-505</t>
  </si>
  <si>
    <t>W 03312</t>
  </si>
  <si>
    <t>W 03321</t>
  </si>
  <si>
    <t>W 03326</t>
  </si>
  <si>
    <t>W 03330</t>
  </si>
  <si>
    <t>W 03334</t>
  </si>
  <si>
    <t>W 03344</t>
  </si>
  <si>
    <t>W 03350</t>
  </si>
  <si>
    <t>W 03355</t>
  </si>
  <si>
    <t>W 03359</t>
  </si>
  <si>
    <t>W 03363</t>
  </si>
  <si>
    <t>W 03368</t>
  </si>
  <si>
    <t>W 03373</t>
  </si>
  <si>
    <t>WE-500</t>
  </si>
  <si>
    <t>W 02003</t>
  </si>
  <si>
    <t>W 02009</t>
  </si>
  <si>
    <t>W 02017</t>
  </si>
  <si>
    <t>WB01622</t>
  </si>
  <si>
    <t>W 02028</t>
  </si>
  <si>
    <t>WB01634</t>
  </si>
  <si>
    <t>WB01647</t>
  </si>
  <si>
    <t>W 02084</t>
  </si>
  <si>
    <t>W 02085</t>
  </si>
  <si>
    <t>W 02086</t>
  </si>
  <si>
    <t>W 02087</t>
  </si>
  <si>
    <t>W 02088</t>
  </si>
  <si>
    <t>W 02090</t>
  </si>
  <si>
    <t>W 02096</t>
  </si>
  <si>
    <t>W 02097</t>
  </si>
  <si>
    <t>W 02099</t>
  </si>
  <si>
    <t>W 02019</t>
  </si>
  <si>
    <t>W 02025</t>
  </si>
  <si>
    <t>W 02023</t>
  </si>
  <si>
    <t>W 02036</t>
  </si>
  <si>
    <t>W 02051</t>
  </si>
  <si>
    <t>W 02049</t>
  </si>
  <si>
    <t>W 02056</t>
  </si>
  <si>
    <t>W 02077</t>
  </si>
  <si>
    <t>W 02078</t>
  </si>
  <si>
    <t>607-LT</t>
  </si>
  <si>
    <t>WE-500L</t>
  </si>
  <si>
    <t>W 02715</t>
  </si>
  <si>
    <t>W 02716</t>
  </si>
  <si>
    <t>W 02710</t>
  </si>
  <si>
    <t xml:space="preserve">          -</t>
  </si>
  <si>
    <t>W 02717</t>
  </si>
  <si>
    <t>W 02722</t>
  </si>
  <si>
    <t>W 02728</t>
  </si>
  <si>
    <t>W 02734</t>
  </si>
  <si>
    <t>W 02747</t>
  </si>
  <si>
    <t>W 02055</t>
  </si>
  <si>
    <t>W 02063</t>
  </si>
  <si>
    <t>W 02072</t>
  </si>
  <si>
    <t>W 02082</t>
  </si>
  <si>
    <t>W 02092</t>
  </si>
  <si>
    <t>W 02749</t>
  </si>
  <si>
    <t>607-2</t>
  </si>
  <si>
    <t>WE-503</t>
  </si>
  <si>
    <t>W 02312</t>
  </si>
  <si>
    <t>W 02321</t>
  </si>
  <si>
    <t>W 02326</t>
  </si>
  <si>
    <t>W 02330</t>
  </si>
  <si>
    <t>WB01654</t>
  </si>
  <si>
    <t>W 02344</t>
  </si>
  <si>
    <t>W 02384</t>
  </si>
  <si>
    <t>W 02385</t>
  </si>
  <si>
    <t>W 02386</t>
  </si>
  <si>
    <t>W 02387</t>
  </si>
  <si>
    <t>W 02388</t>
  </si>
  <si>
    <t>W 02390</t>
  </si>
  <si>
    <t>607-2-LT</t>
  </si>
  <si>
    <t>WE503L</t>
  </si>
  <si>
    <t>W 02809</t>
  </si>
  <si>
    <t>W 02817</t>
  </si>
  <si>
    <t>W 02822</t>
  </si>
  <si>
    <t>W 02828</t>
  </si>
  <si>
    <t>W 02834</t>
  </si>
  <si>
    <t>W 02847</t>
  </si>
  <si>
    <t>W 02350</t>
  </si>
  <si>
    <t>W 02355</t>
  </si>
  <si>
    <t>W 02359</t>
  </si>
  <si>
    <t>W 02363</t>
  </si>
  <si>
    <t>W 02368</t>
  </si>
  <si>
    <t>FITTING PLUG</t>
  </si>
  <si>
    <t>WC-416</t>
  </si>
  <si>
    <t>A 01504</t>
  </si>
  <si>
    <t>A 01529</t>
  </si>
  <si>
    <t>A 01556</t>
  </si>
  <si>
    <t>WE-512</t>
  </si>
  <si>
    <t>W 06032</t>
  </si>
  <si>
    <t>3/8 X 1-1/2</t>
  </si>
  <si>
    <t>1/2 X 1-1/2</t>
  </si>
  <si>
    <t>W 60110</t>
  </si>
  <si>
    <t>1 X 3</t>
  </si>
  <si>
    <t>1-1/8 X 3</t>
  </si>
  <si>
    <t>W 60131</t>
  </si>
  <si>
    <t>1-1/2 X 4-1/2</t>
  </si>
  <si>
    <t>1-5/8 X 4-1/2</t>
  </si>
  <si>
    <t>600-2</t>
  </si>
  <si>
    <t>WC-403</t>
  </si>
  <si>
    <t>W 01306</t>
  </si>
  <si>
    <t>W 01314</t>
  </si>
  <si>
    <t>W 01312</t>
  </si>
  <si>
    <t>W 01317</t>
  </si>
  <si>
    <t>W 01315</t>
  </si>
  <si>
    <t>W 01321</t>
  </si>
  <si>
    <t>W 01320</t>
  </si>
  <si>
    <t>N/A</t>
  </si>
  <si>
    <t>W 01327</t>
  </si>
  <si>
    <t>W 01326</t>
  </si>
  <si>
    <t>W 01325</t>
  </si>
  <si>
    <t>W 01340</t>
  </si>
  <si>
    <t xml:space="preserve">        1 X 3/8</t>
  </si>
  <si>
    <t>W 01339</t>
  </si>
  <si>
    <t>W 01338</t>
  </si>
  <si>
    <t>W 01337</t>
  </si>
  <si>
    <t>W 01347</t>
  </si>
  <si>
    <t>W 01345</t>
  </si>
  <si>
    <t>W 01343</t>
  </si>
  <si>
    <t>W 01355</t>
  </si>
  <si>
    <t>W 01353</t>
  </si>
  <si>
    <t>W 01351</t>
  </si>
  <si>
    <t>W 01350</t>
  </si>
  <si>
    <t>W 01364</t>
  </si>
  <si>
    <t xml:space="preserve">        2-1/8 X 5/8</t>
  </si>
  <si>
    <t>W 01362</t>
  </si>
  <si>
    <t>W 01360</t>
  </si>
  <si>
    <t>W 01359</t>
  </si>
  <si>
    <t>W 01358</t>
  </si>
  <si>
    <t>W 01370</t>
  </si>
  <si>
    <t>W 01369</t>
  </si>
  <si>
    <t>W 01368</t>
  </si>
  <si>
    <t>W 01367</t>
  </si>
  <si>
    <t>W 01379</t>
  </si>
  <si>
    <t xml:space="preserve">        3 X 1-1/4</t>
  </si>
  <si>
    <t xml:space="preserve">        3-1/8 X 1-3/8</t>
  </si>
  <si>
    <t>W 01378</t>
  </si>
  <si>
    <t>W 01377</t>
  </si>
  <si>
    <t>W 01376</t>
  </si>
  <si>
    <t>W 01389</t>
  </si>
  <si>
    <t>W 01388</t>
  </si>
  <si>
    <t>W 01387</t>
  </si>
  <si>
    <t>W 01395</t>
  </si>
  <si>
    <t>WT-600</t>
  </si>
  <si>
    <t>W 04000</t>
  </si>
  <si>
    <t>W 04001</t>
  </si>
  <si>
    <t>W 04006</t>
  </si>
  <si>
    <t>W 04017</t>
  </si>
  <si>
    <t>W 04031</t>
  </si>
  <si>
    <t>W 04048</t>
  </si>
  <si>
    <t>W 04068</t>
  </si>
  <si>
    <t>W 04084</t>
  </si>
  <si>
    <t>W 40102</t>
  </si>
  <si>
    <t>W 40123</t>
  </si>
  <si>
    <t>W 40152</t>
  </si>
  <si>
    <t>W 40200</t>
  </si>
  <si>
    <t>W 40400</t>
  </si>
  <si>
    <t>W 40500</t>
  </si>
  <si>
    <t>611RR</t>
  </si>
  <si>
    <t>W 40332</t>
  </si>
  <si>
    <t xml:space="preserve">        1/4 X 1/8 X 1/8</t>
  </si>
  <si>
    <t xml:space="preserve">        3/8 X 1/4 X 1/4</t>
  </si>
  <si>
    <t>W 40330</t>
  </si>
  <si>
    <t xml:space="preserve">        1/4 X 1/8 X 1/4</t>
  </si>
  <si>
    <t xml:space="preserve">        3/8 X 1/4 X 3/8</t>
  </si>
  <si>
    <t>611R</t>
  </si>
  <si>
    <t>W 40324</t>
  </si>
  <si>
    <t xml:space="preserve">        1/4 X 1/4 X 1/8</t>
  </si>
  <si>
    <t xml:space="preserve">        3/8 X 3/8 X 1/4</t>
  </si>
  <si>
    <t>611BH</t>
  </si>
  <si>
    <t>W 04005</t>
  </si>
  <si>
    <t xml:space="preserve">        1/4 X 1/4 X 3/8</t>
  </si>
  <si>
    <t xml:space="preserve">        3/8 X 3/8 X 1/2</t>
  </si>
  <si>
    <t>W 04016</t>
  </si>
  <si>
    <t xml:space="preserve">        1/4 X 1/4 X 1/2</t>
  </si>
  <si>
    <t xml:space="preserve">        3/8 X 3/8 X 5/8</t>
  </si>
  <si>
    <t>W 40363</t>
  </si>
  <si>
    <t xml:space="preserve">        3/8 X 1/8 X 3/8</t>
  </si>
  <si>
    <t xml:space="preserve">        1/2 X 1/4 X 1/2</t>
  </si>
  <si>
    <t>W 04004</t>
  </si>
  <si>
    <t xml:space="preserve">        1/2 X 3/8 X 3/8</t>
  </si>
  <si>
    <t>W 40350</t>
  </si>
  <si>
    <t xml:space="preserve">        3/8 X 3/8 X 1/8</t>
  </si>
  <si>
    <t xml:space="preserve">        1/2 X 1/2 X 1/4</t>
  </si>
  <si>
    <t>W 04002</t>
  </si>
  <si>
    <t xml:space="preserve">        1/2 X 1/2 X 3/8</t>
  </si>
  <si>
    <t>W 04015</t>
  </si>
  <si>
    <t xml:space="preserve">        1/2 X 1/2 X 5/8</t>
  </si>
  <si>
    <t>W 04012</t>
  </si>
  <si>
    <t xml:space="preserve">        5/8 X3/8 X 5/8</t>
  </si>
  <si>
    <t>W 04010</t>
  </si>
  <si>
    <t xml:space="preserve">        5/8 X 1/2 X 1/2</t>
  </si>
  <si>
    <t>W 04009</t>
  </si>
  <si>
    <t xml:space="preserve">        1/2 X 3/8 X 1/2</t>
  </si>
  <si>
    <t xml:space="preserve">        5/8 X 1/2 X 5/8</t>
  </si>
  <si>
    <t>W 04014</t>
  </si>
  <si>
    <t xml:space="preserve">        1/2 X 1/2 X 1/8</t>
  </si>
  <si>
    <t xml:space="preserve">        5/8 X 5/8 X 1/4</t>
  </si>
  <si>
    <t>W 04008</t>
  </si>
  <si>
    <t xml:space="preserve">        5/8 X 5/8 X 3/8</t>
  </si>
  <si>
    <t>W 04007</t>
  </si>
  <si>
    <t>W 04047</t>
  </si>
  <si>
    <t xml:space="preserve">        1/2 X 1/2 X 3/4</t>
  </si>
  <si>
    <t xml:space="preserve">        5/8 X 5/8 X 7/8</t>
  </si>
  <si>
    <t>W 04067</t>
  </si>
  <si>
    <t xml:space="preserve">        1/2 X 1/2 X 1</t>
  </si>
  <si>
    <t xml:space="preserve">        5/8 X 5/8 X 1-1/8</t>
  </si>
  <si>
    <t>W 04022</t>
  </si>
  <si>
    <t xml:space="preserve">        3/4 X 5/8 X 5/8</t>
  </si>
  <si>
    <t>W 04019</t>
  </si>
  <si>
    <t xml:space="preserve">        3/4 X 3/4 X 1/2</t>
  </si>
  <si>
    <t>W 04046</t>
  </si>
  <si>
    <t xml:space="preserve">        5/8 X 5/8 X 3/4</t>
  </si>
  <si>
    <t xml:space="preserve">        3/4 X 3/4 X 7/8</t>
  </si>
  <si>
    <t>W 04043</t>
  </si>
  <si>
    <t xml:space="preserve">        3/4 X 1/2 X 1/2</t>
  </si>
  <si>
    <t xml:space="preserve">        7/8 X 5/8 X 5/8</t>
  </si>
  <si>
    <t>W 04041</t>
  </si>
  <si>
    <t xml:space="preserve">        3/4 X 1/2 X 3/4</t>
  </si>
  <si>
    <t xml:space="preserve">        7/8 X 5/8 X 7/8</t>
  </si>
  <si>
    <t>W 04035</t>
  </si>
  <si>
    <t xml:space="preserve">        3/4 X 3/4 X 1/4</t>
  </si>
  <si>
    <t xml:space="preserve">        7/8 X 7/8 X 3/8</t>
  </si>
  <si>
    <t>W 04034</t>
  </si>
  <si>
    <t xml:space="preserve">        3/4 X 3/4 X 3/8</t>
  </si>
  <si>
    <t xml:space="preserve">        7/8 X 7/8 X 1/2</t>
  </si>
  <si>
    <t>W 04033</t>
  </si>
  <si>
    <t xml:space="preserve">        7/8 X 7/8 X 5/8</t>
  </si>
  <si>
    <t>W 04032</t>
  </si>
  <si>
    <t xml:space="preserve">        3/4 X 3/4 X 5/8</t>
  </si>
  <si>
    <t xml:space="preserve">        7/8 X 7/8 X 3/4</t>
  </si>
  <si>
    <t>W 04065</t>
  </si>
  <si>
    <t xml:space="preserve">        3/4 X 3/4 X 1</t>
  </si>
  <si>
    <t xml:space="preserve">        7/8 X 7/8 X 1-1/8</t>
  </si>
  <si>
    <t>W 04063</t>
  </si>
  <si>
    <t xml:space="preserve">        1 X 1/2 X 1/2</t>
  </si>
  <si>
    <t xml:space="preserve">            1-1/8 X 5/8 X 5/8</t>
  </si>
  <si>
    <t>W 04062</t>
  </si>
  <si>
    <t xml:space="preserve">        1 X 1/2 X 3/4</t>
  </si>
  <si>
    <t xml:space="preserve">            1-1/8 X 5/8 X 7/8</t>
  </si>
  <si>
    <t>W 04061</t>
  </si>
  <si>
    <t xml:space="preserve">        1 X 1/2 X 1</t>
  </si>
  <si>
    <t xml:space="preserve">            1-1/8 X 5/8 X 1-1/8</t>
  </si>
  <si>
    <t>W 04058</t>
  </si>
  <si>
    <t xml:space="preserve">        1 X 3/4 X 1/2</t>
  </si>
  <si>
    <t xml:space="preserve">            1-1/8 X 7/8 X 5/8</t>
  </si>
  <si>
    <t>W 04056</t>
  </si>
  <si>
    <t xml:space="preserve">        1 X 3/4 X 3/4</t>
  </si>
  <si>
    <t xml:space="preserve">            1-1/8 X 7/8 X 7/8</t>
  </si>
  <si>
    <t>W 04055</t>
  </si>
  <si>
    <t xml:space="preserve">        1 X 3/4 X 1</t>
  </si>
  <si>
    <t xml:space="preserve">            1-1/8 X 7/8 X 1-1/8</t>
  </si>
  <si>
    <t>W 04052</t>
  </si>
  <si>
    <t xml:space="preserve">        1 X 1 X 3/8</t>
  </si>
  <si>
    <t xml:space="preserve">            1-1/8 X 1-1/8 X 1/2</t>
  </si>
  <si>
    <t>W 04051</t>
  </si>
  <si>
    <t xml:space="preserve">        1 X 1 X 1/2</t>
  </si>
  <si>
    <t xml:space="preserve">            1-1/8 X 1-1/8 X 5/8</t>
  </si>
  <si>
    <t>W 04050</t>
  </si>
  <si>
    <t xml:space="preserve">        1 X 1 X 5/8</t>
  </si>
  <si>
    <t xml:space="preserve">            1-1/8 X 1-1/8 X 3/4</t>
  </si>
  <si>
    <t>W 04049</t>
  </si>
  <si>
    <t xml:space="preserve">        1 X 1 X 3/4</t>
  </si>
  <si>
    <t xml:space="preserve">            1-1/8 X 1-1/8 X 7/8</t>
  </si>
  <si>
    <t>W 04082</t>
  </si>
  <si>
    <t xml:space="preserve">        1 X 1 X 1-1/4</t>
  </si>
  <si>
    <t xml:space="preserve">            1-1/8 X 1-1/8 X 1-3/8</t>
  </si>
  <si>
    <t>W 40101</t>
  </si>
  <si>
    <t xml:space="preserve">        1 X 1 X 1-1/2</t>
  </si>
  <si>
    <t xml:space="preserve">            1-1/8 X 1-1/8 X 1-5/8</t>
  </si>
  <si>
    <t xml:space="preserve">            1-3/8 X 5/8 X 5/8</t>
  </si>
  <si>
    <t>W 04083</t>
  </si>
  <si>
    <t xml:space="preserve">           1-1/4 X 1/2 X 1-1/4</t>
  </si>
  <si>
    <t xml:space="preserve">            1-3/8 X 5/8 X 1-3/8</t>
  </si>
  <si>
    <t>W 04081</t>
  </si>
  <si>
    <t xml:space="preserve">            1-3/8 X 7/8 X 5/8</t>
  </si>
  <si>
    <t>W 04080</t>
  </si>
  <si>
    <t xml:space="preserve">            1-3/8 X 7/8 X 7/8</t>
  </si>
  <si>
    <t>W 04079</t>
  </si>
  <si>
    <t xml:space="preserve">            1-3/8 X 7/8 X 1-1/8</t>
  </si>
  <si>
    <t>W 04078</t>
  </si>
  <si>
    <t xml:space="preserve">           1-1/4 X 3/4 X 1-1/4</t>
  </si>
  <si>
    <t xml:space="preserve">            1-3/8 X 7/8 X 1-3/8</t>
  </si>
  <si>
    <t>W 04076</t>
  </si>
  <si>
    <t xml:space="preserve">           1-1/4 X 1 X 1/2</t>
  </si>
  <si>
    <t xml:space="preserve">            1-3/8 X 1-1/8 X 5/8</t>
  </si>
  <si>
    <t>W 04075</t>
  </si>
  <si>
    <t xml:space="preserve">           1-1/4 X 1 X 3/4</t>
  </si>
  <si>
    <t xml:space="preserve">            1-3/8 X 1-1/8 X 7/8</t>
  </si>
  <si>
    <t>W 04074</t>
  </si>
  <si>
    <t xml:space="preserve">           1-1/4 X 1 X 1</t>
  </si>
  <si>
    <t xml:space="preserve">            1-3/8 X 1-1/8 X 1-1/8</t>
  </si>
  <si>
    <t>W 04073</t>
  </si>
  <si>
    <t xml:space="preserve">           1-1/4 X 1 X 1-1/4</t>
  </si>
  <si>
    <t>W 04071</t>
  </si>
  <si>
    <t xml:space="preserve">           1-1/4 X 1-1/4 X 1/2</t>
  </si>
  <si>
    <t xml:space="preserve">            1-3/8 X 1-3/8 X 5/8</t>
  </si>
  <si>
    <t>W 04070</t>
  </si>
  <si>
    <t xml:space="preserve">           1-1/4 X 1-1/4 X 3/4</t>
  </si>
  <si>
    <t xml:space="preserve">            1-3/8 X 1-3/8 X 7/8</t>
  </si>
  <si>
    <t>W 04069</t>
  </si>
  <si>
    <t xml:space="preserve">           1-1/4 X 1-1/4 X 1</t>
  </si>
  <si>
    <t xml:space="preserve">            1-3/8 X 1-3/8 X 1-1/8</t>
  </si>
  <si>
    <t>W 40100</t>
  </si>
  <si>
    <t xml:space="preserve">           1-1/4 X 1-1/4 X 1-1/2</t>
  </si>
  <si>
    <t xml:space="preserve">            1-3/8 X 1-3/8 X 1-5/8</t>
  </si>
  <si>
    <t>W 40122</t>
  </si>
  <si>
    <t xml:space="preserve">           1-1/4 X 1-1/4 X 2</t>
  </si>
  <si>
    <t xml:space="preserve">            1-3/8 X 1-1/8 X 2-1/8</t>
  </si>
  <si>
    <t xml:space="preserve">           1-1/2 X 1/2 X 1</t>
  </si>
  <si>
    <t xml:space="preserve">            1-5/8 X 5/8 X 1-1/8</t>
  </si>
  <si>
    <t>W 40244</t>
  </si>
  <si>
    <t xml:space="preserve">           1-1/2 X 1/2 X 1-1/2</t>
  </si>
  <si>
    <t xml:space="preserve">            1-5/8 X 5/8 X 1-5/8</t>
  </si>
  <si>
    <t>W 40243</t>
  </si>
  <si>
    <t xml:space="preserve">           1-1/2 X 3/4 X 1/2</t>
  </si>
  <si>
    <t xml:space="preserve">            1-5/8 X 7/8 X 5/8</t>
  </si>
  <si>
    <t>W 40238</t>
  </si>
  <si>
    <t xml:space="preserve">           1-1/2 X 3/4 X 3/4</t>
  </si>
  <si>
    <t xml:space="preserve">            1-5/8 X 7/8 X 7/8</t>
  </si>
  <si>
    <t>W 40240</t>
  </si>
  <si>
    <t xml:space="preserve">           1-1/2 X 3/4 X 1</t>
  </si>
  <si>
    <t xml:space="preserve">            1-5/8 X 7/8 X 1-1/8</t>
  </si>
  <si>
    <t>W 40239</t>
  </si>
  <si>
    <t xml:space="preserve">           1-1/2 X 3/4 X 1-1/4</t>
  </si>
  <si>
    <t xml:space="preserve">            1-5/8 X 7/8 X 1-3/8</t>
  </si>
  <si>
    <t>W 04099</t>
  </si>
  <si>
    <t xml:space="preserve">           1-1/2 X 3/4 X 1-1/2</t>
  </si>
  <si>
    <t xml:space="preserve">            1-5/8 X 7/8 X 1-5/8</t>
  </si>
  <si>
    <t>W 40237</t>
  </si>
  <si>
    <t xml:space="preserve">           1-1/2 X 1 X 1/2</t>
  </si>
  <si>
    <t xml:space="preserve">            1-5/8 X 1-1/8 X 5/8</t>
  </si>
  <si>
    <t>W 04097</t>
  </si>
  <si>
    <t xml:space="preserve">           1-1/2 X 1 X 1</t>
  </si>
  <si>
    <t xml:space="preserve">            1-5/8 X 1-1/8 X 1-1/8</t>
  </si>
  <si>
    <t>W 04098</t>
  </si>
  <si>
    <t xml:space="preserve">            1-1/2 X 1 X 3/4</t>
  </si>
  <si>
    <t xml:space="preserve">            1-5/8 X 1-1/8 X 7/8</t>
  </si>
  <si>
    <t>W 04096</t>
  </si>
  <si>
    <t xml:space="preserve">            1-1/2 X 1 X 1-1/4</t>
  </si>
  <si>
    <t xml:space="preserve">            1-5/8 X 1-1/8 X 1-3/8</t>
  </si>
  <si>
    <t>W 04095</t>
  </si>
  <si>
    <t xml:space="preserve">            1-1/2 X 1 X 1-1/2</t>
  </si>
  <si>
    <t xml:space="preserve">            1-5/8 X 1-1/8 X 1-5/8</t>
  </si>
  <si>
    <t>W 04094</t>
  </si>
  <si>
    <t xml:space="preserve">            1-1/2 X 1-1/4 X 1/2</t>
  </si>
  <si>
    <t xml:space="preserve">            1-5/8 X 1-3/8 X 5/8</t>
  </si>
  <si>
    <t>W 04093</t>
  </si>
  <si>
    <t xml:space="preserve">            1-1/2 X 1-1/4 X 3/4</t>
  </si>
  <si>
    <t xml:space="preserve">            1-5/8 X 1-3/8 X 7/8</t>
  </si>
  <si>
    <t>W 04092</t>
  </si>
  <si>
    <t xml:space="preserve">            1-1/2 X 1-1/4 X 1</t>
  </si>
  <si>
    <t xml:space="preserve">            1-5/8 X 1-3/8 X 1-1/8</t>
  </si>
  <si>
    <t>W 04091</t>
  </si>
  <si>
    <t xml:space="preserve">            1-1/2 X 1-1/4 X 1-1/4</t>
  </si>
  <si>
    <t xml:space="preserve">            1-5/8 X 1-3/8 X 1-3/8</t>
  </si>
  <si>
    <t>W 04090</t>
  </si>
  <si>
    <t xml:space="preserve">            1-1/2 X 1-1/4 X 1-1/2</t>
  </si>
  <si>
    <t xml:space="preserve">            1-5/8 X 1-3/8 X 1-5/8</t>
  </si>
  <si>
    <t>W 04088</t>
  </si>
  <si>
    <t xml:space="preserve">            1-1/2 X 1-1/2 X 1/2</t>
  </si>
  <si>
    <t xml:space="preserve">            1-5/8 X 1-5/8 X 5/8</t>
  </si>
  <si>
    <t>W 04087</t>
  </si>
  <si>
    <t xml:space="preserve">            1-1/2 X 1-1/2 X 3/4</t>
  </si>
  <si>
    <t xml:space="preserve">            1-5/8 X 1-5/8 X 7/8</t>
  </si>
  <si>
    <t>W 04086</t>
  </si>
  <si>
    <t xml:space="preserve">            1-1/2 X 1-1/2 X 1</t>
  </si>
  <si>
    <t xml:space="preserve">            1-5/8 X 1-5/8 X 1-1/8</t>
  </si>
  <si>
    <t>W 04085</t>
  </si>
  <si>
    <t xml:space="preserve">            1-1/2 X 1-1/2 X 1-1/4</t>
  </si>
  <si>
    <t xml:space="preserve">            1-5/8 X 1-5/8 X 1-3/8</t>
  </si>
  <si>
    <t>W 40121</t>
  </si>
  <si>
    <t xml:space="preserve">            1-1/2 X 1-1/2 X 2</t>
  </si>
  <si>
    <t xml:space="preserve">            1-5/8 X 1-5/8 X 2-1/8</t>
  </si>
  <si>
    <t>W 40249</t>
  </si>
  <si>
    <t xml:space="preserve">            2 X 1/2 X 2</t>
  </si>
  <si>
    <t xml:space="preserve">            2-1/8 X 5/8 X 2-1/8</t>
  </si>
  <si>
    <t>W 40248</t>
  </si>
  <si>
    <t xml:space="preserve">            2 X 3/4 X 2</t>
  </si>
  <si>
    <t xml:space="preserve">            2-1/8 X 7/8 X 2-1/8</t>
  </si>
  <si>
    <t>W 40247</t>
  </si>
  <si>
    <t xml:space="preserve">            2 X 1 X 1</t>
  </si>
  <si>
    <t xml:space="preserve">            2-1/8 X 1-1/8 X 1-1/8</t>
  </si>
  <si>
    <t xml:space="preserve">            2 X 1 X 1-1/2</t>
  </si>
  <si>
    <t xml:space="preserve">            2-1/8 X 1-1/8 X 1-5/8</t>
  </si>
  <si>
    <t>W 40245</t>
  </si>
  <si>
    <t xml:space="preserve">            2 X 1 X 2</t>
  </si>
  <si>
    <t xml:space="preserve">            2-1/8 X 1-1/8 X 2-1/8</t>
  </si>
  <si>
    <t>W 40119</t>
  </si>
  <si>
    <t xml:space="preserve">            2 X 1-1/4 X 3/4</t>
  </si>
  <si>
    <t xml:space="preserve">            2-1/8 X 1-3/8 X 7/8</t>
  </si>
  <si>
    <t>W 40118</t>
  </si>
  <si>
    <t xml:space="preserve">            2 X 1-1/4 X 1</t>
  </si>
  <si>
    <t xml:space="preserve">            2-1/8 X 1-3/8 X 1-1/8</t>
  </si>
  <si>
    <t>W 40117</t>
  </si>
  <si>
    <t xml:space="preserve">            2 X 1-1/4 X 1-1/4</t>
  </si>
  <si>
    <t xml:space="preserve">            2-1/8 X 1-3/8 X 1-3/8</t>
  </si>
  <si>
    <t>W 40116</t>
  </si>
  <si>
    <t xml:space="preserve">            2 X 1-1/4 X 1-1/2</t>
  </si>
  <si>
    <t xml:space="preserve">            2-1/8 X 1-3/8 X 1-5/8</t>
  </si>
  <si>
    <t>W 40115</t>
  </si>
  <si>
    <t xml:space="preserve">            2 X 1-1/4 X 2</t>
  </si>
  <si>
    <t xml:space="preserve">            2-1/8 X 1-3/8 X 2-1/8</t>
  </si>
  <si>
    <t>W 40114</t>
  </si>
  <si>
    <t xml:space="preserve">            2 X 1-1/2 X 1/2</t>
  </si>
  <si>
    <t xml:space="preserve">            2-1/8 X 1-5/8 X 5/8</t>
  </si>
  <si>
    <t>W 40113</t>
  </si>
  <si>
    <t xml:space="preserve">            2 X 1-1/2 X 3/4</t>
  </si>
  <si>
    <t xml:space="preserve">            2-1/8 X 1-5/8 X 7/8</t>
  </si>
  <si>
    <t>W 40112</t>
  </si>
  <si>
    <t xml:space="preserve">            2 X 1-1/2 X 1</t>
  </si>
  <si>
    <t xml:space="preserve">            2-1/8 X 1-5/8 X 1-1/8</t>
  </si>
  <si>
    <t>W 40111</t>
  </si>
  <si>
    <t xml:space="preserve">            2 X 1-1/2 X 1-1/4</t>
  </si>
  <si>
    <t xml:space="preserve">            2-1/8 X 1-5/8 X 1-3/8</t>
  </si>
  <si>
    <t>W 40110</t>
  </si>
  <si>
    <t xml:space="preserve">            2 X 1-1/2 X 1-1/2</t>
  </si>
  <si>
    <t xml:space="preserve">            2-1/8 X 1-5/8 X 1-5/8</t>
  </si>
  <si>
    <t>W 40109</t>
  </si>
  <si>
    <t xml:space="preserve">            2 X 1-1/2 X 2</t>
  </si>
  <si>
    <t xml:space="preserve">            2-1/8 X 1-5/8 X 2-1/8</t>
  </si>
  <si>
    <t>W 40107</t>
  </si>
  <si>
    <t xml:space="preserve">            2 X 2 X 1/2</t>
  </si>
  <si>
    <t xml:space="preserve">            2-1/8 X 2-1/8 X 5/8</t>
  </si>
  <si>
    <t>W 40106</t>
  </si>
  <si>
    <t xml:space="preserve">            2 X 2 X 3/4</t>
  </si>
  <si>
    <t xml:space="preserve">            2-1/8 X 2-1/8 X 7/8</t>
  </si>
  <si>
    <t>W 40105</t>
  </si>
  <si>
    <t xml:space="preserve">            2-1/8 X 2-1/8 X 1-1/8</t>
  </si>
  <si>
    <t>W 40104</t>
  </si>
  <si>
    <t xml:space="preserve">            2 X 2 X 1-1/4</t>
  </si>
  <si>
    <t xml:space="preserve">            2-1/8 X 2-1/8 X 1-3/8</t>
  </si>
  <si>
    <t>W 40103</t>
  </si>
  <si>
    <t xml:space="preserve">            2 X 2 X 1-1/2</t>
  </si>
  <si>
    <t xml:space="preserve">            2-1/8 X 2-1/8 X 1-5/8</t>
  </si>
  <si>
    <t>W 40144</t>
  </si>
  <si>
    <t xml:space="preserve">            2 X 2 X 2-1/2</t>
  </si>
  <si>
    <t xml:space="preserve">            2-1/8 X 2-1/8 X 2-5/8</t>
  </si>
  <si>
    <t>W 40222</t>
  </si>
  <si>
    <t xml:space="preserve">            2-1/2 X 3/4 X 2-1/2</t>
  </si>
  <si>
    <t xml:space="preserve">            2-5/8 X 7/8 X 2-5/8</t>
  </si>
  <si>
    <t>W 40221</t>
  </si>
  <si>
    <t xml:space="preserve">            2-1/2 X 1 X 2-1/2</t>
  </si>
  <si>
    <t xml:space="preserve">            2-5/8 X 1-1/8 X 2-5/8</t>
  </si>
  <si>
    <t>W 40252</t>
  </si>
  <si>
    <t xml:space="preserve">            2-1/2 X 1-1/4 X 1-1/4</t>
  </si>
  <si>
    <t xml:space="preserve">            2-5/8 X 1-3/8 X 1-3/8</t>
  </si>
  <si>
    <t>W 40220</t>
  </si>
  <si>
    <t xml:space="preserve">            2-5/8 X 1-3/8 X 2-5/8</t>
  </si>
  <si>
    <t>W 40137</t>
  </si>
  <si>
    <t xml:space="preserve">            2-1/2 X 1-1/2 X 2-1/2</t>
  </si>
  <si>
    <t xml:space="preserve">            2-5/8 X 1-5/8 X 2-5/8</t>
  </si>
  <si>
    <t>W 40136</t>
  </si>
  <si>
    <t xml:space="preserve">            2-1/2 X 2 X 1/2</t>
  </si>
  <si>
    <t xml:space="preserve">            2-5/8 X 2-1/8 X 5/8</t>
  </si>
  <si>
    <t>W 40135</t>
  </si>
  <si>
    <t xml:space="preserve">            2-1/2 X 2 X 3/4</t>
  </si>
  <si>
    <t xml:space="preserve">            2-5/8 X 2-1/8 X 7/8</t>
  </si>
  <si>
    <t>W 40134</t>
  </si>
  <si>
    <t xml:space="preserve">            2-1/2 X 2 X 1</t>
  </si>
  <si>
    <t xml:space="preserve">            2-5/8 X 2-1/8 X 1-1/8</t>
  </si>
  <si>
    <t>W 40133</t>
  </si>
  <si>
    <t xml:space="preserve">            2-1/2 X 2 X 1-1/4</t>
  </si>
  <si>
    <t xml:space="preserve">            2-5/8 X 2-1/8 X 1-3/8</t>
  </si>
  <si>
    <t>W 40132</t>
  </si>
  <si>
    <t xml:space="preserve">            2-1/2 X 2 X 1-1/2</t>
  </si>
  <si>
    <t xml:space="preserve">            2-5/8 X 2-1/8 X 1-5/8</t>
  </si>
  <si>
    <t>W 40131</t>
  </si>
  <si>
    <t xml:space="preserve">            2-1/2 X 2 X 2</t>
  </si>
  <si>
    <t xml:space="preserve">            2-5/8 X 2-1/8 X 2-1/8</t>
  </si>
  <si>
    <t>W 40130</t>
  </si>
  <si>
    <t xml:space="preserve">            2-1/2 X 2 X 2-1/2</t>
  </si>
  <si>
    <t xml:space="preserve">            2-5/8 X 2-1/8 X 2-5/8</t>
  </si>
  <si>
    <t>W 40129</t>
  </si>
  <si>
    <t xml:space="preserve">            2-1/2 X 2-1/2 X 1/2</t>
  </si>
  <si>
    <t xml:space="preserve">            2-5/8 X 2-5/8 X 5/8</t>
  </si>
  <si>
    <t>W 40128</t>
  </si>
  <si>
    <t xml:space="preserve">            2-1/2 X 2-1/2 X 3/4</t>
  </si>
  <si>
    <t xml:space="preserve">            2-5/8 X 2-5/8 X 7/8</t>
  </si>
  <si>
    <t>W 40127</t>
  </si>
  <si>
    <t xml:space="preserve">            2-1/2 X 2-1/2 X 1</t>
  </si>
  <si>
    <t xml:space="preserve">            2-5/8 X 2-5/8 X 1-1/8</t>
  </si>
  <si>
    <t>W 40126</t>
  </si>
  <si>
    <t xml:space="preserve">            2-1/2 X 2-1/2 X 1-1/4</t>
  </si>
  <si>
    <t xml:space="preserve">            2-5/8 X 2-5/8 X 1-3/8</t>
  </si>
  <si>
    <t>W 40125</t>
  </si>
  <si>
    <t xml:space="preserve">            2-1/2 X 2-1/2 X 1-1/2</t>
  </si>
  <si>
    <t xml:space="preserve">            2-5/8 X 2-5/8 X 1-5/8</t>
  </si>
  <si>
    <t>W 40124</t>
  </si>
  <si>
    <t xml:space="preserve">            2-1/2 X 2-1/2 X 2</t>
  </si>
  <si>
    <t xml:space="preserve">            2-5/8 X 2-5/8 X 2-1/8</t>
  </si>
  <si>
    <t>W 40179</t>
  </si>
  <si>
    <t xml:space="preserve">            3 X 3/4 X 3</t>
  </si>
  <si>
    <t xml:space="preserve">            3-1/8 X 7/8 X 3-1/8</t>
  </si>
  <si>
    <t>W 40178</t>
  </si>
  <si>
    <t xml:space="preserve">            3 X 1 X 3</t>
  </si>
  <si>
    <t xml:space="preserve">            3-1/8 X 1-1/8 X 3-1/8</t>
  </si>
  <si>
    <t>W 40181</t>
  </si>
  <si>
    <t xml:space="preserve">            3 X 1-1/4 X 3</t>
  </si>
  <si>
    <t xml:space="preserve">            3-1/8 X 1-3/8 X 3-1/8</t>
  </si>
  <si>
    <t>W 40174</t>
  </si>
  <si>
    <t xml:space="preserve">            3 X 1-1/2 X 3</t>
  </si>
  <si>
    <t xml:space="preserve">            3-1/8 X 1-5/8 X 3-1/8</t>
  </si>
  <si>
    <t>W 40164</t>
  </si>
  <si>
    <t xml:space="preserve">            3 X 2 X 2</t>
  </si>
  <si>
    <t xml:space="preserve">            3-1/8 X 2-1/8 X 2-1/8</t>
  </si>
  <si>
    <t>W 40165</t>
  </si>
  <si>
    <t xml:space="preserve">            3 X 2 X 2-1/2</t>
  </si>
  <si>
    <t xml:space="preserve">            3-1/8 X 2-1/8 X 2-5/8</t>
  </si>
  <si>
    <t>W 40167</t>
  </si>
  <si>
    <t xml:space="preserve">            3 X 2 X 3</t>
  </si>
  <si>
    <t xml:space="preserve">            3-1/8 X 2-1/8 X 3-1/8</t>
  </si>
  <si>
    <t xml:space="preserve">            3 X 2-1/2 X 3/4</t>
  </si>
  <si>
    <t xml:space="preserve">            3-1/8 X 2-5/8 X 7/8</t>
  </si>
  <si>
    <t>W 40156</t>
  </si>
  <si>
    <t xml:space="preserve">            3 X 2-1/2 X 1-1/2</t>
  </si>
  <si>
    <t xml:space="preserve">            3-1/8 X 2-5/8 X 1-5/8</t>
  </si>
  <si>
    <t>W 40157</t>
  </si>
  <si>
    <t xml:space="preserve">            3 X 2-1/2 X 2</t>
  </si>
  <si>
    <t xml:space="preserve">            3-1/8 X 2-5/8 X 2-1/8</t>
  </si>
  <si>
    <t>W 40158</t>
  </si>
  <si>
    <t xml:space="preserve">            3 X 2-1/2 X 2-1/2</t>
  </si>
  <si>
    <t xml:space="preserve">            3-1/8 X 2-5/8 X 2-5/8</t>
  </si>
  <si>
    <t>W 40159</t>
  </si>
  <si>
    <t xml:space="preserve">            3 X 2-1/2 X 3</t>
  </si>
  <si>
    <t xml:space="preserve">            3-1/8 X 2-5/8 X 3-1/8</t>
  </si>
  <si>
    <t>W 40145</t>
  </si>
  <si>
    <t xml:space="preserve">        3 X 3 X 1/2</t>
  </si>
  <si>
    <t xml:space="preserve">            3-1/8 X 3-1/8 X 5/8</t>
  </si>
  <si>
    <t>W 40146</t>
  </si>
  <si>
    <t xml:space="preserve">        3 X 3 X 3/4</t>
  </si>
  <si>
    <t xml:space="preserve">            3-1/8 X 3-1/8 X 7/8</t>
  </si>
  <si>
    <t>W 40147</t>
  </si>
  <si>
    <t xml:space="preserve">        3 X 3 X 1</t>
  </si>
  <si>
    <t xml:space="preserve">            3-1/8 X 3-1/8 X 1-1/8</t>
  </si>
  <si>
    <t>W 40148</t>
  </si>
  <si>
    <t xml:space="preserve">        3 X 3 X 1-1/4</t>
  </si>
  <si>
    <t xml:space="preserve">            3-1/8 X 3-1/8 X 1-3/8</t>
  </si>
  <si>
    <t>W 40149</t>
  </si>
  <si>
    <t xml:space="preserve">        3 X 3 X 1-1/2</t>
  </si>
  <si>
    <t xml:space="preserve">            3-1/8 X 3-1/8 X 1-5/8</t>
  </si>
  <si>
    <t>W 40150</t>
  </si>
  <si>
    <t xml:space="preserve">        3 X 3 X 2</t>
  </si>
  <si>
    <t xml:space="preserve">            3-1/8 X 3-1/8 X 2-1/8</t>
  </si>
  <si>
    <t>W 40151</t>
  </si>
  <si>
    <t xml:space="preserve">        3 X 3 X 2-1/2</t>
  </si>
  <si>
    <t xml:space="preserve">            3-1/8 X 3-1/8 X 2-5/8</t>
  </si>
  <si>
    <t>W 40216</t>
  </si>
  <si>
    <t xml:space="preserve">        4 X 2 X 4</t>
  </si>
  <si>
    <t xml:space="preserve">            4-1/8 X 2-1/8 X 4-1/8</t>
  </si>
  <si>
    <t>W 40205</t>
  </si>
  <si>
    <t xml:space="preserve">        4 X 3 X 2-1/2</t>
  </si>
  <si>
    <t xml:space="preserve">            4-1/8 X 3-1/8 X 2-5/8</t>
  </si>
  <si>
    <t>W 40206</t>
  </si>
  <si>
    <t xml:space="preserve">        4 X 3 X 3</t>
  </si>
  <si>
    <t xml:space="preserve">            4-1/8 X 3-1/8 X 3-1/8</t>
  </si>
  <si>
    <t>W 40208</t>
  </si>
  <si>
    <t xml:space="preserve">        4 X 3 X 4</t>
  </si>
  <si>
    <t xml:space="preserve">            4-1/8 X 3-1/8 X 4-1/8</t>
  </si>
  <si>
    <t>W 40192</t>
  </si>
  <si>
    <t xml:space="preserve">        4 X 4 X 3/4</t>
  </si>
  <si>
    <t xml:space="preserve">            4-1/8 X 4-1/8 X 7/8</t>
  </si>
  <si>
    <t>W 40193</t>
  </si>
  <si>
    <t xml:space="preserve">        4 X 4 X 1</t>
  </si>
  <si>
    <t xml:space="preserve">            4-1/8 X 4-1/8 X 1-1/8</t>
  </si>
  <si>
    <t>W 40194</t>
  </si>
  <si>
    <t xml:space="preserve">        4 X 4 X 1-1/4</t>
  </si>
  <si>
    <t xml:space="preserve">            4-1/8 X 4-1/8 X 1-3/8</t>
  </si>
  <si>
    <t>W 40195</t>
  </si>
  <si>
    <t xml:space="preserve">        4 X 4 X 1-1/2</t>
  </si>
  <si>
    <t xml:space="preserve">            4-1/8 X 4-1/8 X 1-5/8</t>
  </si>
  <si>
    <t>W 40196</t>
  </si>
  <si>
    <t xml:space="preserve">        4 X 4 X 2</t>
  </si>
  <si>
    <t xml:space="preserve">            4-1/8 X 4-1/8 X 2-1/8</t>
  </si>
  <si>
    <t>W 40197</t>
  </si>
  <si>
    <t xml:space="preserve">        4 X 4 X 2-1/2</t>
  </si>
  <si>
    <t xml:space="preserve">            4-1/8 X 4-1/8 X 2-5/8</t>
  </si>
  <si>
    <t>W 40198</t>
  </si>
  <si>
    <t xml:space="preserve">        4 X 4 X 3</t>
  </si>
  <si>
    <t xml:space="preserve">            4-1/8 X 4-1/8 X 3-1/8</t>
  </si>
  <si>
    <t>W 40502</t>
  </si>
  <si>
    <t xml:space="preserve">        6 X 6 X 4</t>
  </si>
  <si>
    <t xml:space="preserve">            6-1/8 X 6-1/8 X 4-1/8</t>
  </si>
  <si>
    <t>TUBE STRAP (DOUBLE HOLE)</t>
  </si>
  <si>
    <t>WS-1100</t>
  </si>
  <si>
    <t>A 01203</t>
  </si>
  <si>
    <t>A 01278</t>
  </si>
  <si>
    <t>A 01366</t>
  </si>
  <si>
    <t>A 02574</t>
  </si>
  <si>
    <t>A 02614</t>
  </si>
  <si>
    <t>A 02650</t>
  </si>
  <si>
    <t>A 02675</t>
  </si>
  <si>
    <t>A 02708</t>
  </si>
  <si>
    <t>WC-412</t>
  </si>
  <si>
    <t>A 02535</t>
  </si>
  <si>
    <t>AIR CHAMBER</t>
  </si>
  <si>
    <t>WA-515</t>
  </si>
  <si>
    <t>W 06000</t>
  </si>
  <si>
    <t>1/2 X 6</t>
  </si>
  <si>
    <t>5/8 X 6</t>
  </si>
  <si>
    <t>W 06002</t>
  </si>
  <si>
    <t>3/4 X 12</t>
  </si>
  <si>
    <t>7/8 X 12</t>
  </si>
  <si>
    <t>W60999</t>
  </si>
  <si>
    <t>W 60999</t>
  </si>
  <si>
    <t>W61008</t>
  </si>
  <si>
    <t>W 61008</t>
  </si>
  <si>
    <t>W61000</t>
  </si>
  <si>
    <t>W 61000</t>
  </si>
  <si>
    <t>W61001</t>
  </si>
  <si>
    <t>W 61001</t>
  </si>
  <si>
    <t>W61002</t>
  </si>
  <si>
    <t>W 61002</t>
  </si>
  <si>
    <t>W61003</t>
  </si>
  <si>
    <t>W 61003</t>
  </si>
  <si>
    <t>W61009</t>
  </si>
  <si>
    <t>W 61009</t>
  </si>
  <si>
    <t>Extension Total :</t>
  </si>
  <si>
    <t>Enter Multiplier For Nets :</t>
  </si>
  <si>
    <t>INNER</t>
  </si>
  <si>
    <t>MASTER</t>
  </si>
  <si>
    <t>901-7</t>
  </si>
  <si>
    <t>DW-724</t>
  </si>
  <si>
    <t>A11356</t>
  </si>
  <si>
    <t xml:space="preserve">        1-1/2 X 1-1/2 OD</t>
  </si>
  <si>
    <t>A11355</t>
  </si>
  <si>
    <t xml:space="preserve">        1-1/4 X 1-1/4 OD</t>
  </si>
  <si>
    <t>901-7R</t>
  </si>
  <si>
    <t>A11383</t>
  </si>
  <si>
    <t xml:space="preserve">        1-1/2 X 1-1/4 OD</t>
  </si>
  <si>
    <t>DW-732</t>
  </si>
  <si>
    <t>A07012</t>
  </si>
  <si>
    <t>904R</t>
  </si>
  <si>
    <t>W07235</t>
  </si>
  <si>
    <t xml:space="preserve">        1-1/4 </t>
  </si>
  <si>
    <t xml:space="preserve">        1-3/8 </t>
  </si>
  <si>
    <t>2 X 2</t>
  </si>
  <si>
    <t>901-2</t>
  </si>
  <si>
    <t>DW-742</t>
  </si>
  <si>
    <t>W07350</t>
  </si>
  <si>
    <t>W07358</t>
  </si>
  <si>
    <t>DW-741</t>
  </si>
  <si>
    <t>W07055</t>
  </si>
  <si>
    <t>W07063</t>
  </si>
  <si>
    <t>W07072</t>
  </si>
  <si>
    <t>W07092</t>
  </si>
  <si>
    <t>W07073</t>
  </si>
  <si>
    <t>901-RP</t>
  </si>
  <si>
    <t>DW-741NS</t>
  </si>
  <si>
    <t>W07909</t>
  </si>
  <si>
    <t>W07911</t>
  </si>
  <si>
    <t>DW-204</t>
  </si>
  <si>
    <t>W07420</t>
  </si>
  <si>
    <t>W07421</t>
  </si>
  <si>
    <t>W07422</t>
  </si>
  <si>
    <t>W07423</t>
  </si>
  <si>
    <t>906-2</t>
  </si>
  <si>
    <t>DW-205</t>
  </si>
  <si>
    <t>W07430</t>
  </si>
  <si>
    <t>W07431</t>
  </si>
  <si>
    <t>W07432</t>
  </si>
  <si>
    <t>W07433</t>
  </si>
  <si>
    <t>DW-200</t>
  </si>
  <si>
    <t>W07400</t>
  </si>
  <si>
    <t>W07401</t>
  </si>
  <si>
    <t>W07403</t>
  </si>
  <si>
    <t>907-2</t>
  </si>
  <si>
    <t>DW-203</t>
  </si>
  <si>
    <t>W07410</t>
  </si>
  <si>
    <t>W07411</t>
  </si>
  <si>
    <t>W07412</t>
  </si>
  <si>
    <t>W07413</t>
  </si>
  <si>
    <t>DW-707</t>
  </si>
  <si>
    <t>W07500</t>
  </si>
  <si>
    <t>W07511</t>
  </si>
  <si>
    <t>911R</t>
  </si>
  <si>
    <t>W07522</t>
  </si>
  <si>
    <t>W07510</t>
  </si>
  <si>
    <t>911RR</t>
  </si>
  <si>
    <t>W07524</t>
  </si>
  <si>
    <t xml:space="preserve">        2 X 1-1/2 X 1-1/2</t>
  </si>
  <si>
    <t>W07520</t>
  </si>
  <si>
    <t xml:space="preserve">        2 X 2 X 1-1/4</t>
  </si>
  <si>
    <t>W07521</t>
  </si>
  <si>
    <t xml:space="preserve">        2 X 2 X 1-1/2</t>
  </si>
  <si>
    <t>917-B</t>
  </si>
  <si>
    <t>DW-798T</t>
  </si>
  <si>
    <t>W07634</t>
  </si>
  <si>
    <t>W07635</t>
  </si>
  <si>
    <t>W07636</t>
  </si>
  <si>
    <t>W07637</t>
  </si>
  <si>
    <t>W07638</t>
  </si>
  <si>
    <t>W07639</t>
  </si>
  <si>
    <t>W07640</t>
  </si>
  <si>
    <t>WROT DWV</t>
  </si>
  <si>
    <t>Click for WROT PRESSURE</t>
  </si>
  <si>
    <t>Click here for DWV</t>
  </si>
  <si>
    <t xml:space="preserve"> 5/8 X 5/8 X 1/2</t>
  </si>
  <si>
    <t>QTY</t>
  </si>
  <si>
    <t>2-1/2 X 1-1/4 X 2-1/2</t>
  </si>
  <si>
    <t>2 X 2 X 1</t>
  </si>
  <si>
    <t>1-1/4 X 1/2 X 1/2</t>
  </si>
  <si>
    <t>1-1/4 X 3/4 X 1/2</t>
  </si>
  <si>
    <t>1-1/4 X 3/4 X 3/4</t>
  </si>
  <si>
    <t>1-1/4 X 3/4 X 1</t>
  </si>
  <si>
    <t>1-1/2 X 1-1/2 X 1-1/4</t>
  </si>
  <si>
    <t>1-5/8 X 1-5/8 X 1-3/8</t>
  </si>
  <si>
    <t>2-1/8 X 1-5/8 X 1-5/8</t>
  </si>
  <si>
    <t xml:space="preserve"> 2-1/8 X 2-1/8 X 1-3/8</t>
  </si>
  <si>
    <t xml:space="preserve"> 2-1/8 X 2-1/8 X 1-5/8</t>
  </si>
  <si>
    <t>ADAPTER</t>
  </si>
  <si>
    <t>C X FIP</t>
  </si>
  <si>
    <t>FITTING ADAPTER</t>
  </si>
  <si>
    <t>FTG X MIP</t>
  </si>
  <si>
    <t>C X MIP</t>
  </si>
  <si>
    <t>FTG X C</t>
  </si>
  <si>
    <t>FLUSH BUSHING</t>
  </si>
  <si>
    <t>TUBE CAP</t>
  </si>
  <si>
    <t>C</t>
  </si>
  <si>
    <t xml:space="preserve">COUPLING - ROLLED STOP </t>
  </si>
  <si>
    <t xml:space="preserve">C X C </t>
  </si>
  <si>
    <t>COUPLING WITHOUT STOP</t>
  </si>
  <si>
    <t>COUPLING WITH DIMPLE STOP</t>
  </si>
  <si>
    <t>REDUCING COUPLING</t>
  </si>
  <si>
    <t>C X C</t>
  </si>
  <si>
    <t>45º ELBOW</t>
  </si>
  <si>
    <t>45º STREET ELBOW</t>
  </si>
  <si>
    <t>90º CLOSE ROUGH ELBOW</t>
  </si>
  <si>
    <t>90º LONG RADIUS ELBOW</t>
  </si>
  <si>
    <t>90º CLOSE ROUGH STREET ELBOW</t>
  </si>
  <si>
    <t xml:space="preserve">90º LONG RADIUS STREET ELBOW </t>
  </si>
  <si>
    <t>RETURN BEND</t>
  </si>
  <si>
    <t>FITTING REDUCER</t>
  </si>
  <si>
    <t>WROT TEE</t>
  </si>
  <si>
    <t xml:space="preserve">C X C X C </t>
  </si>
  <si>
    <t>REDUCING TEE</t>
  </si>
  <si>
    <r>
      <t xml:space="preserve">REDUCING TEE - </t>
    </r>
    <r>
      <rPr>
        <sz val="14"/>
        <rFont val="Arial"/>
        <family val="2"/>
      </rPr>
      <t>continued</t>
    </r>
  </si>
  <si>
    <t>C X C X C</t>
  </si>
  <si>
    <t>CROSSOVER COUPLING</t>
  </si>
  <si>
    <t>SUCTION LINE P - TRAP</t>
  </si>
  <si>
    <t>DWV TRAP ADAPTER</t>
  </si>
  <si>
    <t>C X SJ</t>
  </si>
  <si>
    <t>DWV ADAPTER</t>
  </si>
  <si>
    <t>DWV FITTING REDUCER</t>
  </si>
  <si>
    <t>DWV COUPLING WITH STOP</t>
  </si>
  <si>
    <t>DWV COUPLING WITHOUT STOP</t>
  </si>
  <si>
    <t>DWV 45º ELBOW</t>
  </si>
  <si>
    <t>DWV 45º STREET ELBOW</t>
  </si>
  <si>
    <t>DWV 90º ELBOW</t>
  </si>
  <si>
    <t>DWV 90º STREET ELBOW</t>
  </si>
  <si>
    <t>DWV TEE</t>
  </si>
  <si>
    <t>DWV TEST CAP</t>
  </si>
  <si>
    <t>*Chemical component of copper: Cu content &gt;99.90%, P content 0.015 - .040%, essentially lead free</t>
  </si>
  <si>
    <t>*ASTM B75 Alloy C12200: Standard specification for seamless round copper for general engineering applications pressure fittings</t>
  </si>
  <si>
    <t xml:space="preserve"> FTG X FIP </t>
  </si>
  <si>
    <t xml:space="preserve">C </t>
  </si>
  <si>
    <t xml:space="preserve">BRASS BARSTOCK FLUSH BUSHING </t>
  </si>
  <si>
    <t>Effective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</si>
</sst>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0.0000"/>
    <numFmt numFmtId="166" formatCode="_(&quot;$&quot;\ * #,##0.000_);_(&quot;$&quot;\ * \(#,##0.000\);_(&quot;$&quot;\ * &quot;-&quot;??_);_(@_)"/>
    <numFmt numFmtId="167" formatCode="#,##0;\-#,##0;&quot;-&quot;"/>
    <numFmt numFmtId="168" formatCode="#,##0.00&quot;£&quot;_);\(#,##0.00&quot;£&quot;\)"/>
    <numFmt numFmtId="169" formatCode="mm/dd/yy"/>
    <numFmt numFmtId="170" formatCode="_(&quot;$&quot;* #,##0.0000_);_(&quot;$&quot;* \(#,##0.0000\);_(&quot;$&quot;* &quot;-&quot;????_);_(@_)"/>
    <numFmt numFmtId="171" formatCode="_(&quot;$&quot;\ * #,##0.00_);_(&quot;$&quot;\ * \(#,##0.00\);_(&quot;$&quot;\ * &quot;-&quot;??_);_(@_)"/>
    <numFmt numFmtId="172" formatCode="_(&quot;$&quot;* #,##0.00000_);_(&quot;$&quot;* \(#,##0.00000\);_(&quot;$&quot;* &quot;-&quot;?????_);_(@_)"/>
  </numFmts>
  <fonts count="8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宋体"/>
      <charset val="134"/>
    </font>
    <font>
      <sz val="12"/>
      <color indexed="9"/>
      <name val="新細明體"/>
      <family val="1"/>
      <charset val="136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Times New Roman"/>
      <family val="1"/>
    </font>
    <font>
      <sz val="8"/>
      <name val="Microsoft Sans Serif"/>
      <family val="2"/>
    </font>
    <font>
      <sz val="8"/>
      <name val="Helv"/>
    </font>
    <font>
      <b/>
      <sz val="8"/>
      <color indexed="8"/>
      <name val="Helv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Calibri"/>
      <family val="2"/>
    </font>
    <font>
      <sz val="11"/>
      <color indexed="17"/>
      <name val="宋体"/>
      <charset val="134"/>
    </font>
    <font>
      <sz val="12"/>
      <color indexed="17"/>
      <name val="新細明體"/>
      <family val="1"/>
      <charset val="136"/>
    </font>
    <font>
      <sz val="11"/>
      <color indexed="20"/>
      <name val="Calibri"/>
      <family val="2"/>
    </font>
    <font>
      <sz val="11"/>
      <color indexed="20"/>
      <name val="宋体"/>
      <charset val="134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5"/>
      <color indexed="56"/>
      <name val="宋体"/>
      <charset val="134"/>
    </font>
    <font>
      <b/>
      <sz val="13"/>
      <color indexed="56"/>
      <name val="Calibri"/>
      <family val="2"/>
    </font>
    <font>
      <b/>
      <sz val="13"/>
      <color indexed="56"/>
      <name val="宋体"/>
      <charset val="134"/>
    </font>
    <font>
      <b/>
      <sz val="11"/>
      <color indexed="56"/>
      <name val="Calibri"/>
      <family val="2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Calibri"/>
      <family val="2"/>
    </font>
    <font>
      <b/>
      <sz val="11"/>
      <color indexed="9"/>
      <name val="宋体"/>
      <charset val="134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1"/>
      <color indexed="8"/>
      <name val="Calibri"/>
      <family val="2"/>
    </font>
    <font>
      <b/>
      <sz val="11"/>
      <color indexed="8"/>
      <name val="宋体"/>
      <charset val="134"/>
    </font>
    <font>
      <i/>
      <sz val="11"/>
      <color indexed="23"/>
      <name val="Calibri"/>
      <family val="2"/>
    </font>
    <font>
      <i/>
      <sz val="11"/>
      <color indexed="23"/>
      <name val="宋体"/>
      <charset val="134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indexed="10"/>
      <name val="Calibri"/>
      <family val="2"/>
    </font>
    <font>
      <sz val="11"/>
      <color indexed="10"/>
      <name val="宋体"/>
      <charset val="134"/>
    </font>
    <font>
      <b/>
      <sz val="11"/>
      <color indexed="52"/>
      <name val="Calibri"/>
      <family val="2"/>
    </font>
    <font>
      <b/>
      <sz val="11"/>
      <color indexed="52"/>
      <name val="宋体"/>
      <charset val="134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1"/>
      <color indexed="62"/>
      <name val="Calibri"/>
      <family val="2"/>
    </font>
    <font>
      <sz val="11"/>
      <color indexed="62"/>
      <name val="宋体"/>
      <charset val="134"/>
    </font>
    <font>
      <b/>
      <sz val="11"/>
      <color indexed="63"/>
      <name val="Calibri"/>
      <family val="2"/>
    </font>
    <font>
      <b/>
      <sz val="11"/>
      <color indexed="63"/>
      <name val="宋体"/>
      <charset val="134"/>
    </font>
    <font>
      <sz val="11"/>
      <color indexed="60"/>
      <name val="Calibri"/>
      <family val="2"/>
    </font>
    <font>
      <sz val="11"/>
      <color indexed="60"/>
      <name val="宋体"/>
      <charset val="134"/>
    </font>
    <font>
      <sz val="12"/>
      <color indexed="52"/>
      <name val="新細明體"/>
      <family val="1"/>
      <charset val="136"/>
    </font>
    <font>
      <sz val="11"/>
      <color indexed="52"/>
      <name val="Calibri"/>
      <family val="2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i/>
      <sz val="10"/>
      <color indexed="53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2"/>
      <color rgb="FF00B050"/>
      <name val="Arial"/>
      <family val="2"/>
    </font>
    <font>
      <b/>
      <i/>
      <u/>
      <sz val="10"/>
      <color theme="3" tint="-0.49998474074526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1">
    <xf numFmtId="0" fontId="0" fillId="0" borderId="0"/>
    <xf numFmtId="0" fontId="4" fillId="2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/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67" fontId="10" fillId="0" borderId="0" applyFill="0" applyBorder="0" applyAlignment="0"/>
    <xf numFmtId="164" fontId="4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1" fillId="0" borderId="0" applyNumberFormat="0" applyAlignment="0">
      <alignment horizontal="left"/>
    </xf>
    <xf numFmtId="0" fontId="11" fillId="0" borderId="0" applyNumberFormat="0" applyAlignment="0">
      <alignment horizontal="left"/>
    </xf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0" fontId="12" fillId="0" borderId="0" applyNumberFormat="0" applyAlignment="0">
      <alignment horizontal="left"/>
    </xf>
    <xf numFmtId="0" fontId="12" fillId="0" borderId="0" applyNumberFormat="0" applyAlignment="0">
      <alignment horizontal="left"/>
    </xf>
    <xf numFmtId="38" fontId="3" fillId="22" borderId="0" applyNumberFormat="0" applyBorder="0" applyAlignment="0" applyProtection="0"/>
    <xf numFmtId="0" fontId="2" fillId="0" borderId="3" applyNumberFormat="0" applyAlignment="0" applyProtection="0">
      <alignment horizontal="left" vertical="center"/>
    </xf>
    <xf numFmtId="0" fontId="2" fillId="0" borderId="4">
      <alignment horizontal="left" vertical="center"/>
    </xf>
    <xf numFmtId="0" fontId="2" fillId="0" borderId="4">
      <alignment horizontal="left" vertical="center"/>
    </xf>
    <xf numFmtId="0" fontId="2" fillId="0" borderId="4">
      <alignment horizontal="left" vertical="center"/>
    </xf>
    <xf numFmtId="0" fontId="2" fillId="0" borderId="4">
      <alignment horizontal="left" vertical="center"/>
    </xf>
    <xf numFmtId="0" fontId="2" fillId="0" borderId="4">
      <alignment horizontal="left" vertical="center"/>
    </xf>
    <xf numFmtId="0" fontId="2" fillId="0" borderId="4">
      <alignment horizontal="left" vertical="center"/>
    </xf>
    <xf numFmtId="10" fontId="3" fillId="23" borderId="8" applyNumberFormat="0" applyBorder="0" applyAlignment="0" applyProtection="0"/>
    <xf numFmtId="168" fontId="1" fillId="0" borderId="0"/>
    <xf numFmtId="168" fontId="1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26" borderId="24" applyNumberFormat="0" applyFont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9" fontId="15" fillId="0" borderId="0" applyNumberFormat="0" applyFill="0" applyBorder="0" applyAlignment="0" applyProtection="0">
      <alignment horizontal="left"/>
    </xf>
    <xf numFmtId="40" fontId="16" fillId="0" borderId="0" applyBorder="0">
      <alignment horizontal="right"/>
    </xf>
    <xf numFmtId="43" fontId="1" fillId="0" borderId="0" applyFont="0" applyFill="0" applyBorder="0" applyAlignment="0" applyProtection="0"/>
    <xf numFmtId="0" fontId="1" fillId="0" borderId="0"/>
    <xf numFmtId="0" fontId="17" fillId="24" borderId="0" applyNumberFormat="0" applyBorder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1" fillId="0" borderId="0"/>
    <xf numFmtId="0" fontId="7" fillId="16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/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/>
    <xf numFmtId="0" fontId="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/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/>
    <xf numFmtId="0" fontId="31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1" borderId="2" applyNumberFormat="0" applyAlignment="0" applyProtection="0"/>
    <xf numFmtId="0" fontId="34" fillId="21" borderId="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1" borderId="2" applyNumberFormat="0" applyAlignment="0" applyProtection="0">
      <alignment vertical="center"/>
    </xf>
    <xf numFmtId="0" fontId="40" fillId="0" borderId="12" applyNumberFormat="0" applyFill="0" applyAlignment="0" applyProtection="0"/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1" fillId="25" borderId="10" applyNumberFormat="0" applyFont="0" applyAlignment="0" applyProtection="0"/>
    <xf numFmtId="0" fontId="1" fillId="25" borderId="10" applyNumberFormat="0" applyFont="0" applyAlignment="0" applyProtection="0">
      <alignment vertical="center"/>
    </xf>
    <xf numFmtId="0" fontId="1" fillId="25" borderId="10" applyNumberFormat="0" applyFont="0" applyAlignment="0" applyProtection="0">
      <alignment vertical="center"/>
    </xf>
    <xf numFmtId="0" fontId="1" fillId="25" borderId="10" applyNumberFormat="0" applyFont="0" applyAlignment="0" applyProtection="0">
      <alignment vertical="center"/>
    </xf>
    <xf numFmtId="0" fontId="1" fillId="25" borderId="10" applyNumberFormat="0" applyFont="0" applyAlignment="0" applyProtection="0">
      <alignment vertical="center"/>
    </xf>
    <xf numFmtId="0" fontId="1" fillId="25" borderId="10" applyNumberFormat="0" applyFont="0" applyAlignment="0" applyProtection="0">
      <alignment vertical="center"/>
    </xf>
    <xf numFmtId="0" fontId="1" fillId="25" borderId="10" applyNumberFormat="0" applyFont="0" applyAlignment="0" applyProtection="0">
      <alignment vertical="center"/>
    </xf>
    <xf numFmtId="0" fontId="1" fillId="25" borderId="10" applyNumberFormat="0" applyFont="0" applyAlignment="0" applyProtection="0"/>
    <xf numFmtId="0" fontId="1" fillId="25" borderId="10" applyNumberFormat="0" applyFont="0" applyAlignment="0" applyProtection="0"/>
    <xf numFmtId="0" fontId="1" fillId="25" borderId="10" applyNumberFormat="0" applyFont="0" applyAlignment="0" applyProtection="0"/>
    <xf numFmtId="0" fontId="1" fillId="25" borderId="10" applyNumberFormat="0" applyFont="0" applyAlignment="0" applyProtection="0"/>
    <xf numFmtId="0" fontId="1" fillId="25" borderId="10" applyNumberFormat="0" applyFont="0" applyAlignment="0" applyProtection="0"/>
    <xf numFmtId="0" fontId="1" fillId="25" borderId="10" applyNumberFormat="0" applyFont="0" applyAlignment="0" applyProtection="0"/>
    <xf numFmtId="0" fontId="1" fillId="25" borderId="10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9" fillId="20" borderId="1" applyNumberFormat="0" applyAlignment="0" applyProtection="0"/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49" fillId="20" borderId="1" applyNumberFormat="0" applyAlignment="0" applyProtection="0"/>
    <xf numFmtId="0" fontId="49" fillId="20" borderId="1" applyNumberFormat="0" applyAlignment="0" applyProtection="0"/>
    <xf numFmtId="0" fontId="49" fillId="20" borderId="1" applyNumberFormat="0" applyAlignment="0" applyProtection="0"/>
    <xf numFmtId="0" fontId="49" fillId="20" borderId="1" applyNumberFormat="0" applyAlignment="0" applyProtection="0"/>
    <xf numFmtId="0" fontId="49" fillId="20" borderId="1" applyNumberFormat="0" applyAlignment="0" applyProtection="0"/>
    <xf numFmtId="0" fontId="49" fillId="20" borderId="1" applyNumberFormat="0" applyAlignment="0" applyProtection="0"/>
    <xf numFmtId="0" fontId="49" fillId="20" borderId="1" applyNumberFormat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1" fillId="7" borderId="1" applyNumberFormat="0" applyAlignment="0" applyProtection="0">
      <alignment vertical="center"/>
    </xf>
    <xf numFmtId="0" fontId="51" fillId="7" borderId="1" applyNumberFormat="0" applyAlignment="0" applyProtection="0">
      <alignment vertical="center"/>
    </xf>
    <xf numFmtId="0" fontId="51" fillId="7" borderId="1" applyNumberFormat="0" applyAlignment="0" applyProtection="0">
      <alignment vertical="center"/>
    </xf>
    <xf numFmtId="0" fontId="51" fillId="7" borderId="1" applyNumberFormat="0" applyAlignment="0" applyProtection="0">
      <alignment vertical="center"/>
    </xf>
    <xf numFmtId="0" fontId="51" fillId="7" borderId="1" applyNumberFormat="0" applyAlignment="0" applyProtection="0">
      <alignment vertical="center"/>
    </xf>
    <xf numFmtId="0" fontId="51" fillId="7" borderId="1" applyNumberFormat="0" applyAlignment="0" applyProtection="0">
      <alignment vertical="center"/>
    </xf>
    <xf numFmtId="0" fontId="52" fillId="20" borderId="11" applyNumberFormat="0" applyAlignment="0" applyProtection="0">
      <alignment vertical="center"/>
    </xf>
    <xf numFmtId="0" fontId="52" fillId="20" borderId="11" applyNumberFormat="0" applyAlignment="0" applyProtection="0">
      <alignment vertical="center"/>
    </xf>
    <xf numFmtId="0" fontId="52" fillId="20" borderId="11" applyNumberFormat="0" applyAlignment="0" applyProtection="0">
      <alignment vertical="center"/>
    </xf>
    <xf numFmtId="0" fontId="52" fillId="20" borderId="11" applyNumberFormat="0" applyAlignment="0" applyProtection="0">
      <alignment vertical="center"/>
    </xf>
    <xf numFmtId="0" fontId="52" fillId="20" borderId="11" applyNumberFormat="0" applyAlignment="0" applyProtection="0">
      <alignment vertical="center"/>
    </xf>
    <xf numFmtId="0" fontId="52" fillId="20" borderId="11" applyNumberFormat="0" applyAlignment="0" applyProtection="0">
      <alignment vertical="center"/>
    </xf>
    <xf numFmtId="0" fontId="53" fillId="7" borderId="1" applyNumberFormat="0" applyAlignment="0" applyProtection="0"/>
    <xf numFmtId="0" fontId="54" fillId="7" borderId="1" applyNumberFormat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5" fillId="20" borderId="11" applyNumberFormat="0" applyAlignment="0" applyProtection="0"/>
    <xf numFmtId="0" fontId="56" fillId="20" borderId="11" applyNumberFormat="0" applyAlignment="0" applyProtection="0">
      <alignment vertical="center"/>
    </xf>
    <xf numFmtId="0" fontId="56" fillId="20" borderId="11" applyNumberFormat="0" applyAlignment="0" applyProtection="0">
      <alignment vertical="center"/>
    </xf>
    <xf numFmtId="0" fontId="56" fillId="20" borderId="11" applyNumberFormat="0" applyAlignment="0" applyProtection="0">
      <alignment vertical="center"/>
    </xf>
    <xf numFmtId="0" fontId="56" fillId="20" borderId="11" applyNumberFormat="0" applyAlignment="0" applyProtection="0">
      <alignment vertical="center"/>
    </xf>
    <xf numFmtId="0" fontId="56" fillId="20" borderId="11" applyNumberFormat="0" applyAlignment="0" applyProtection="0">
      <alignment vertical="center"/>
    </xf>
    <xf numFmtId="0" fontId="56" fillId="20" borderId="11" applyNumberFormat="0" applyAlignment="0" applyProtection="0">
      <alignment vertical="center"/>
    </xf>
    <xf numFmtId="0" fontId="55" fillId="20" borderId="11" applyNumberFormat="0" applyAlignment="0" applyProtection="0"/>
    <xf numFmtId="0" fontId="55" fillId="20" borderId="11" applyNumberFormat="0" applyAlignment="0" applyProtection="0"/>
    <xf numFmtId="0" fontId="55" fillId="20" borderId="11" applyNumberFormat="0" applyAlignment="0" applyProtection="0"/>
    <xf numFmtId="0" fontId="55" fillId="20" borderId="11" applyNumberFormat="0" applyAlignment="0" applyProtection="0"/>
    <xf numFmtId="0" fontId="55" fillId="20" borderId="11" applyNumberFormat="0" applyAlignment="0" applyProtection="0"/>
    <xf numFmtId="0" fontId="55" fillId="20" borderId="11" applyNumberFormat="0" applyAlignment="0" applyProtection="0"/>
    <xf numFmtId="0" fontId="55" fillId="20" borderId="11" applyNumberFormat="0" applyAlignment="0" applyProtection="0"/>
    <xf numFmtId="0" fontId="57" fillId="24" borderId="0" applyNumberFormat="0" applyBorder="0" applyAlignment="0" applyProtection="0"/>
    <xf numFmtId="0" fontId="58" fillId="24" borderId="0" applyNumberFormat="0" applyBorder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/>
    <xf numFmtId="0" fontId="61" fillId="0" borderId="9" applyNumberFormat="0" applyFill="0" applyAlignment="0" applyProtection="0">
      <alignment vertical="center"/>
    </xf>
    <xf numFmtId="0" fontId="73" fillId="0" borderId="0" applyNumberForma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44" fontId="1" fillId="0" borderId="0" xfId="0" applyNumberFormat="1" applyFont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4" fontId="1" fillId="0" borderId="0" xfId="62" applyAlignment="1">
      <alignment horizontal="left"/>
    </xf>
    <xf numFmtId="44" fontId="65" fillId="0" borderId="0" xfId="62" applyFont="1" applyAlignment="1">
      <alignment horizontal="left"/>
    </xf>
    <xf numFmtId="0" fontId="66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62"/>
    <xf numFmtId="44" fontId="1" fillId="0" borderId="0" xfId="62" applyAlignment="1">
      <alignment horizontal="center"/>
    </xf>
    <xf numFmtId="1" fontId="69" fillId="0" borderId="0" xfId="0" applyNumberFormat="1" applyFont="1" applyAlignment="1">
      <alignment horizontal="left"/>
    </xf>
    <xf numFmtId="1" fontId="1" fillId="0" borderId="19" xfId="0" applyNumberFormat="1" applyFont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44" fontId="1" fillId="0" borderId="20" xfId="87" applyNumberFormat="1" applyBorder="1" applyAlignment="1">
      <alignment horizontal="center" vertical="center"/>
    </xf>
    <xf numFmtId="0" fontId="1" fillId="0" borderId="15" xfId="0" quotePrefix="1" applyFont="1" applyBorder="1"/>
    <xf numFmtId="0" fontId="1" fillId="0" borderId="21" xfId="0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1" xfId="0" quotePrefix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70" fontId="1" fillId="0" borderId="0" xfId="62" applyNumberFormat="1"/>
    <xf numFmtId="44" fontId="1" fillId="0" borderId="0" xfId="87" applyNumberFormat="1" applyAlignment="1">
      <alignment horizontal="center" vertical="center"/>
    </xf>
    <xf numFmtId="170" fontId="1" fillId="0" borderId="0" xfId="0" applyNumberFormat="1" applyFont="1"/>
    <xf numFmtId="1" fontId="1" fillId="0" borderId="13" xfId="0" applyNumberFormat="1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3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8" xfId="0" quotePrefix="1" applyFont="1" applyBorder="1" applyAlignment="1">
      <alignment horizontal="left"/>
    </xf>
    <xf numFmtId="0" fontId="1" fillId="0" borderId="20" xfId="0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4" fontId="1" fillId="0" borderId="0" xfId="62" applyAlignment="1">
      <alignment vertical="center"/>
    </xf>
    <xf numFmtId="170" fontId="1" fillId="0" borderId="0" xfId="62" applyNumberFormat="1" applyAlignment="1">
      <alignment vertical="center"/>
    </xf>
    <xf numFmtId="1" fontId="1" fillId="0" borderId="16" xfId="0" applyNumberFormat="1" applyFont="1" applyBorder="1" applyAlignment="1">
      <alignment horizontal="center"/>
    </xf>
    <xf numFmtId="0" fontId="1" fillId="0" borderId="15" xfId="0" quotePrefix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1" xfId="0" quotePrefix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1" fontId="1" fillId="0" borderId="0" xfId="0" applyNumberFormat="1" applyFont="1" applyAlignment="1">
      <alignment vertical="center"/>
    </xf>
    <xf numFmtId="16" fontId="1" fillId="0" borderId="15" xfId="0" applyNumberFormat="1" applyFont="1" applyBorder="1"/>
    <xf numFmtId="1" fontId="69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44" fontId="1" fillId="0" borderId="0" xfId="62" applyAlignment="1">
      <alignment horizontal="centerContinuous"/>
    </xf>
    <xf numFmtId="170" fontId="1" fillId="0" borderId="0" xfId="62" applyNumberFormat="1" applyAlignment="1">
      <alignment horizontal="centerContinuous"/>
    </xf>
    <xf numFmtId="0" fontId="69" fillId="0" borderId="0" xfId="0" applyFont="1" applyAlignment="1">
      <alignment horizontal="centerContinuous"/>
    </xf>
    <xf numFmtId="0" fontId="69" fillId="0" borderId="0" xfId="0" applyFont="1" applyAlignment="1">
      <alignment horizontal="center"/>
    </xf>
    <xf numFmtId="1" fontId="69" fillId="0" borderId="0" xfId="0" applyNumberFormat="1" applyFont="1" applyAlignment="1">
      <alignment horizontal="center"/>
    </xf>
    <xf numFmtId="44" fontId="69" fillId="0" borderId="0" xfId="62" applyFont="1" applyAlignment="1">
      <alignment horizontal="centerContinuous"/>
    </xf>
    <xf numFmtId="170" fontId="69" fillId="0" borderId="0" xfId="62" applyNumberFormat="1" applyFont="1" applyAlignment="1">
      <alignment horizontal="centerContinuous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1" fontId="71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44" fontId="71" fillId="0" borderId="0" xfId="0" applyNumberFormat="1" applyFont="1" applyAlignment="1">
      <alignment horizontal="center" vertical="center"/>
    </xf>
    <xf numFmtId="170" fontId="71" fillId="0" borderId="0" xfId="0" applyNumberFormat="1" applyFont="1" applyAlignment="1">
      <alignment horizontal="center" vertical="center"/>
    </xf>
    <xf numFmtId="0" fontId="1" fillId="0" borderId="0" xfId="0" quotePrefix="1" applyFont="1"/>
    <xf numFmtId="0" fontId="1" fillId="0" borderId="4" xfId="0" applyFont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1" fillId="0" borderId="22" xfId="0" applyFont="1" applyBorder="1"/>
    <xf numFmtId="44" fontId="1" fillId="0" borderId="8" xfId="87" applyNumberFormat="1" applyBorder="1" applyAlignment="1">
      <alignment horizontal="center" vertical="center"/>
    </xf>
    <xf numFmtId="14" fontId="1" fillId="0" borderId="15" xfId="0" applyNumberFormat="1" applyFont="1" applyBorder="1" applyAlignment="1">
      <alignment horizontal="left"/>
    </xf>
    <xf numFmtId="14" fontId="1" fillId="0" borderId="15" xfId="0" quotePrefix="1" applyNumberFormat="1" applyFont="1" applyBorder="1"/>
    <xf numFmtId="1" fontId="69" fillId="0" borderId="0" xfId="0" applyNumberFormat="1" applyFont="1" applyAlignment="1">
      <alignment horizontal="centerContinuous" vertical="center"/>
    </xf>
    <xf numFmtId="0" fontId="69" fillId="0" borderId="0" xfId="0" applyFont="1" applyAlignment="1">
      <alignment horizontal="centerContinuous" vertical="center"/>
    </xf>
    <xf numFmtId="0" fontId="69" fillId="0" borderId="0" xfId="0" applyFont="1" applyAlignment="1">
      <alignment horizontal="center" vertical="center"/>
    </xf>
    <xf numFmtId="1" fontId="69" fillId="0" borderId="0" xfId="0" applyNumberFormat="1" applyFont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44" fontId="72" fillId="0" borderId="0" xfId="62" applyFont="1"/>
    <xf numFmtId="1" fontId="0" fillId="0" borderId="25" xfId="0" applyNumberFormat="1" applyBorder="1" applyAlignment="1">
      <alignment horizontal="center"/>
    </xf>
    <xf numFmtId="0" fontId="0" fillId="0" borderId="27" xfId="0" applyBorder="1" applyAlignment="1">
      <alignment horizontal="right"/>
    </xf>
    <xf numFmtId="1" fontId="0" fillId="0" borderId="26" xfId="0" applyNumberFormat="1" applyBorder="1"/>
    <xf numFmtId="0" fontId="0" fillId="0" borderId="27" xfId="0" applyBorder="1"/>
    <xf numFmtId="172" fontId="1" fillId="0" borderId="20" xfId="87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right"/>
    </xf>
    <xf numFmtId="1" fontId="0" fillId="0" borderId="30" xfId="0" applyNumberFormat="1" applyBorder="1"/>
    <xf numFmtId="0" fontId="0" fillId="0" borderId="29" xfId="0" applyBorder="1"/>
    <xf numFmtId="14" fontId="0" fillId="0" borderId="27" xfId="0" applyNumberFormat="1" applyBorder="1"/>
    <xf numFmtId="0" fontId="0" fillId="0" borderId="29" xfId="0" applyBorder="1" applyAlignment="1">
      <alignment horizontal="center"/>
    </xf>
    <xf numFmtId="14" fontId="0" fillId="0" borderId="27" xfId="0" quotePrefix="1" applyNumberFormat="1" applyBorder="1"/>
    <xf numFmtId="0" fontId="0" fillId="0" borderId="27" xfId="0" quotePrefix="1" applyBorder="1"/>
    <xf numFmtId="0" fontId="0" fillId="0" borderId="29" xfId="0" quotePrefix="1" applyBorder="1"/>
    <xf numFmtId="0" fontId="0" fillId="0" borderId="22" xfId="0" applyBorder="1" applyAlignment="1">
      <alignment horizontal="right"/>
    </xf>
    <xf numFmtId="0" fontId="73" fillId="0" borderId="0" xfId="250"/>
    <xf numFmtId="1" fontId="73" fillId="0" borderId="0" xfId="250" applyNumberFormat="1" applyAlignment="1">
      <alignment horizontal="center"/>
    </xf>
    <xf numFmtId="1" fontId="1" fillId="28" borderId="13" xfId="0" applyNumberFormat="1" applyFont="1" applyFill="1" applyBorder="1" applyAlignment="1">
      <alignment horizontal="center"/>
    </xf>
    <xf numFmtId="0" fontId="1" fillId="28" borderId="15" xfId="0" applyFont="1" applyFill="1" applyBorder="1" applyAlignment="1">
      <alignment horizontal="right"/>
    </xf>
    <xf numFmtId="0" fontId="1" fillId="28" borderId="15" xfId="0" applyFont="1" applyFill="1" applyBorder="1" applyAlignment="1">
      <alignment horizontal="center"/>
    </xf>
    <xf numFmtId="1" fontId="1" fillId="28" borderId="19" xfId="0" applyNumberFormat="1" applyFont="1" applyFill="1" applyBorder="1" applyAlignment="1">
      <alignment horizontal="center"/>
    </xf>
    <xf numFmtId="1" fontId="1" fillId="28" borderId="4" xfId="0" applyNumberFormat="1" applyFont="1" applyFill="1" applyBorder="1" applyAlignment="1">
      <alignment horizontal="center"/>
    </xf>
    <xf numFmtId="0" fontId="1" fillId="28" borderId="15" xfId="0" applyFont="1" applyFill="1" applyBorder="1"/>
    <xf numFmtId="44" fontId="1" fillId="28" borderId="20" xfId="87" applyNumberFormat="1" applyFill="1" applyBorder="1" applyAlignment="1">
      <alignment horizontal="center" vertical="center"/>
    </xf>
    <xf numFmtId="0" fontId="1" fillId="28" borderId="0" xfId="0" applyFont="1" applyFill="1"/>
    <xf numFmtId="0" fontId="75" fillId="0" borderId="0" xfId="250" applyFont="1" applyAlignment="1">
      <alignment horizontal="left"/>
    </xf>
    <xf numFmtId="0" fontId="1" fillId="28" borderId="15" xfId="0" applyFont="1" applyFill="1" applyBorder="1" applyAlignment="1">
      <alignment horizontal="left"/>
    </xf>
    <xf numFmtId="0" fontId="65" fillId="0" borderId="0" xfId="0" applyFont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6" fontId="1" fillId="0" borderId="15" xfId="0" applyNumberFormat="1" applyFont="1" applyBorder="1" applyAlignment="1">
      <alignment horizontal="center"/>
    </xf>
    <xf numFmtId="16" fontId="1" fillId="0" borderId="15" xfId="0" quotePrefix="1" applyNumberFormat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166" fontId="0" fillId="0" borderId="0" xfId="62" applyNumberFormat="1" applyFont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27" xfId="0" applyNumberFormat="1" applyBorder="1" applyAlignment="1">
      <alignment horizontal="center"/>
    </xf>
    <xf numFmtId="16" fontId="1" fillId="0" borderId="15" xfId="0" applyNumberFormat="1" applyFont="1" applyBorder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" fillId="0" borderId="32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2" fontId="0" fillId="0" borderId="27" xfId="0" applyNumberFormat="1" applyBorder="1" applyAlignment="1">
      <alignment horizontal="center"/>
    </xf>
    <xf numFmtId="1" fontId="1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right"/>
    </xf>
    <xf numFmtId="44" fontId="1" fillId="0" borderId="33" xfId="62" applyBorder="1"/>
    <xf numFmtId="44" fontId="1" fillId="28" borderId="33" xfId="62" applyFill="1" applyBorder="1"/>
    <xf numFmtId="44" fontId="0" fillId="0" borderId="33" xfId="62" applyFont="1" applyBorder="1"/>
    <xf numFmtId="44" fontId="1" fillId="0" borderId="0" xfId="0" applyNumberFormat="1" applyFont="1" applyAlignment="1">
      <alignment horizontal="right"/>
    </xf>
    <xf numFmtId="44" fontId="1" fillId="0" borderId="28" xfId="62" applyBorder="1"/>
    <xf numFmtId="44" fontId="1" fillId="0" borderId="26" xfId="0" applyNumberFormat="1" applyFont="1" applyBorder="1" applyAlignment="1">
      <alignment horizontal="right"/>
    </xf>
    <xf numFmtId="44" fontId="1" fillId="0" borderId="0" xfId="62" applyFill="1" applyBorder="1" applyAlignment="1">
      <alignment horizontal="left"/>
    </xf>
    <xf numFmtId="44" fontId="65" fillId="0" borderId="0" xfId="62" applyFont="1" applyFill="1" applyBorder="1" applyAlignment="1">
      <alignment horizontal="left"/>
    </xf>
    <xf numFmtId="44" fontId="1" fillId="0" borderId="0" xfId="62" applyFill="1" applyBorder="1"/>
    <xf numFmtId="44" fontId="1" fillId="0" borderId="0" xfId="62" applyFill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70" fillId="0" borderId="0" xfId="62" applyFont="1" applyFill="1" applyBorder="1" applyAlignment="1">
      <alignment horizontal="center"/>
    </xf>
    <xf numFmtId="44" fontId="1" fillId="0" borderId="0" xfId="62" applyFill="1" applyBorder="1" applyAlignment="1">
      <alignment vertical="center"/>
    </xf>
    <xf numFmtId="44" fontId="1" fillId="0" borderId="0" xfId="62" applyFill="1" applyBorder="1" applyAlignment="1">
      <alignment horizontal="centerContinuous"/>
    </xf>
    <xf numFmtId="44" fontId="69" fillId="0" borderId="0" xfId="62" applyFont="1" applyFill="1" applyBorder="1" applyAlignment="1">
      <alignment horizontal="centerContinuous"/>
    </xf>
    <xf numFmtId="171" fontId="70" fillId="0" borderId="0" xfId="62" applyNumberFormat="1" applyFont="1" applyFill="1" applyBorder="1" applyAlignment="1">
      <alignment horizontal="center"/>
    </xf>
    <xf numFmtId="44" fontId="0" fillId="0" borderId="0" xfId="62" applyFont="1" applyFill="1" applyBorder="1"/>
    <xf numFmtId="171" fontId="0" fillId="0" borderId="0" xfId="62" applyNumberFormat="1" applyFont="1" applyFill="1" applyBorder="1"/>
    <xf numFmtId="172" fontId="0" fillId="0" borderId="33" xfId="62" applyNumberFormat="1" applyFont="1" applyBorder="1"/>
    <xf numFmtId="170" fontId="1" fillId="0" borderId="33" xfId="62" applyNumberFormat="1" applyBorder="1"/>
    <xf numFmtId="170" fontId="1" fillId="28" borderId="33" xfId="62" applyNumberFormat="1" applyFill="1" applyBorder="1"/>
    <xf numFmtId="1" fontId="76" fillId="0" borderId="0" xfId="0" applyNumberFormat="1" applyFont="1" applyAlignment="1">
      <alignment horizontal="left"/>
    </xf>
    <xf numFmtId="0" fontId="64" fillId="0" borderId="0" xfId="0" applyFont="1" applyAlignment="1">
      <alignment horizontal="centerContinuous"/>
    </xf>
    <xf numFmtId="0" fontId="64" fillId="0" borderId="0" xfId="0" applyFont="1" applyAlignment="1">
      <alignment horizontal="center"/>
    </xf>
    <xf numFmtId="0" fontId="74" fillId="0" borderId="0" xfId="0" applyFont="1" applyAlignment="1">
      <alignment horizontal="left"/>
    </xf>
    <xf numFmtId="1" fontId="76" fillId="0" borderId="0" xfId="0" applyNumberFormat="1" applyFont="1" applyAlignment="1">
      <alignment horizontal="center"/>
    </xf>
    <xf numFmtId="44" fontId="76" fillId="0" borderId="0" xfId="0" applyNumberFormat="1" applyFont="1" applyAlignment="1">
      <alignment horizontal="center"/>
    </xf>
    <xf numFmtId="49" fontId="70" fillId="29" borderId="13" xfId="0" applyNumberFormat="1" applyFont="1" applyFill="1" applyBorder="1" applyAlignment="1">
      <alignment horizontal="center"/>
    </xf>
    <xf numFmtId="0" fontId="70" fillId="29" borderId="14" xfId="0" applyFont="1" applyFill="1" applyBorder="1" applyAlignment="1">
      <alignment horizontal="right"/>
    </xf>
    <xf numFmtId="0" fontId="70" fillId="29" borderId="14" xfId="0" applyFont="1" applyFill="1" applyBorder="1" applyAlignment="1">
      <alignment horizontal="center"/>
    </xf>
    <xf numFmtId="1" fontId="70" fillId="29" borderId="14" xfId="0" applyNumberFormat="1" applyFont="1" applyFill="1" applyBorder="1" applyAlignment="1">
      <alignment horizontal="center"/>
    </xf>
    <xf numFmtId="44" fontId="70" fillId="29" borderId="27" xfId="62" applyFont="1" applyFill="1" applyBorder="1" applyAlignment="1">
      <alignment horizontal="center"/>
    </xf>
    <xf numFmtId="49" fontId="70" fillId="29" borderId="16" xfId="0" applyNumberFormat="1" applyFont="1" applyFill="1" applyBorder="1" applyAlignment="1">
      <alignment horizontal="center"/>
    </xf>
    <xf numFmtId="0" fontId="70" fillId="29" borderId="17" xfId="0" applyFont="1" applyFill="1" applyBorder="1" applyAlignment="1">
      <alignment horizontal="centerContinuous"/>
    </xf>
    <xf numFmtId="1" fontId="70" fillId="29" borderId="17" xfId="0" applyNumberFormat="1" applyFont="1" applyFill="1" applyBorder="1" applyAlignment="1">
      <alignment horizontal="center"/>
    </xf>
    <xf numFmtId="0" fontId="70" fillId="29" borderId="17" xfId="0" applyFont="1" applyFill="1" applyBorder="1" applyAlignment="1">
      <alignment horizontal="center"/>
    </xf>
    <xf numFmtId="44" fontId="70" fillId="29" borderId="18" xfId="62" applyFont="1" applyFill="1" applyBorder="1" applyAlignment="1">
      <alignment horizontal="center"/>
    </xf>
    <xf numFmtId="170" fontId="70" fillId="29" borderId="25" xfId="0" applyNumberFormat="1" applyFont="1" applyFill="1" applyBorder="1" applyAlignment="1">
      <alignment horizontal="center"/>
    </xf>
    <xf numFmtId="44" fontId="70" fillId="29" borderId="15" xfId="0" applyNumberFormat="1" applyFont="1" applyFill="1" applyBorder="1" applyAlignment="1">
      <alignment horizontal="center"/>
    </xf>
    <xf numFmtId="170" fontId="70" fillId="29" borderId="16" xfId="0" applyNumberFormat="1" applyFont="1" applyFill="1" applyBorder="1" applyAlignment="1">
      <alignment horizontal="center"/>
    </xf>
    <xf numFmtId="44" fontId="70" fillId="29" borderId="18" xfId="0" applyNumberFormat="1" applyFont="1" applyFill="1" applyBorder="1" applyAlignment="1">
      <alignment horizontal="center"/>
    </xf>
    <xf numFmtId="44" fontId="76" fillId="0" borderId="0" xfId="62" applyFont="1"/>
    <xf numFmtId="1" fontId="76" fillId="0" borderId="0" xfId="0" applyNumberFormat="1" applyFont="1" applyAlignment="1">
      <alignment horizontal="left" vertical="center"/>
    </xf>
    <xf numFmtId="1" fontId="70" fillId="29" borderId="14" xfId="0" applyNumberFormat="1" applyFont="1" applyFill="1" applyBorder="1" applyAlignment="1">
      <alignment horizontal="right"/>
    </xf>
    <xf numFmtId="44" fontId="70" fillId="29" borderId="14" xfId="0" applyNumberFormat="1" applyFont="1" applyFill="1" applyBorder="1" applyAlignment="1">
      <alignment horizontal="center"/>
    </xf>
    <xf numFmtId="44" fontId="70" fillId="29" borderId="17" xfId="0" applyNumberFormat="1" applyFont="1" applyFill="1" applyBorder="1" applyAlignment="1">
      <alignment horizontal="center"/>
    </xf>
    <xf numFmtId="44" fontId="76" fillId="0" borderId="0" xfId="62" applyFont="1" applyAlignment="1">
      <alignment horizontal="right" vertical="center"/>
    </xf>
    <xf numFmtId="1" fontId="76" fillId="0" borderId="0" xfId="0" applyNumberFormat="1" applyFont="1" applyAlignment="1">
      <alignment horizontal="center" vertical="center"/>
    </xf>
    <xf numFmtId="44" fontId="76" fillId="0" borderId="0" xfId="62" applyFont="1" applyAlignment="1">
      <alignment horizontal="right"/>
    </xf>
    <xf numFmtId="44" fontId="1" fillId="0" borderId="0" xfId="62" applyBorder="1"/>
    <xf numFmtId="170" fontId="1" fillId="0" borderId="0" xfId="62" applyNumberFormat="1" applyBorder="1"/>
    <xf numFmtId="44" fontId="1" fillId="0" borderId="0" xfId="87" applyNumberFormat="1" applyBorder="1" applyAlignment="1">
      <alignment horizontal="center" vertical="center"/>
    </xf>
    <xf numFmtId="44" fontId="77" fillId="0" borderId="0" xfId="62" applyFont="1" applyAlignment="1">
      <alignment horizontal="right" vertical="center"/>
    </xf>
    <xf numFmtId="44" fontId="76" fillId="0" borderId="0" xfId="62" applyFont="1" applyAlignment="1">
      <alignment horizontal="left"/>
    </xf>
    <xf numFmtId="44" fontId="76" fillId="0" borderId="0" xfId="0" applyNumberFormat="1" applyFont="1"/>
    <xf numFmtId="1" fontId="76" fillId="0" borderId="17" xfId="0" applyNumberFormat="1" applyFont="1" applyBorder="1" applyAlignment="1">
      <alignment horizontal="left"/>
    </xf>
    <xf numFmtId="0" fontId="78" fillId="0" borderId="0" xfId="0" applyFont="1" applyAlignment="1">
      <alignment horizontal="center"/>
    </xf>
    <xf numFmtId="0" fontId="79" fillId="0" borderId="0" xfId="250" applyFont="1" applyAlignment="1">
      <alignment horizontal="left"/>
    </xf>
    <xf numFmtId="0" fontId="76" fillId="0" borderId="0" xfId="0" applyFont="1" applyAlignment="1">
      <alignment horizontal="right"/>
    </xf>
    <xf numFmtId="171" fontId="76" fillId="0" borderId="0" xfId="62" applyNumberFormat="1" applyFont="1" applyAlignment="1">
      <alignment horizontal="right"/>
    </xf>
    <xf numFmtId="171" fontId="76" fillId="0" borderId="0" xfId="62" applyNumberFormat="1" applyFont="1"/>
    <xf numFmtId="49" fontId="70" fillId="29" borderId="25" xfId="0" applyNumberFormat="1" applyFont="1" applyFill="1" applyBorder="1" applyAlignment="1">
      <alignment horizontal="center"/>
    </xf>
    <xf numFmtId="0" fontId="70" fillId="29" borderId="26" xfId="0" applyFont="1" applyFill="1" applyBorder="1" applyAlignment="1">
      <alignment horizontal="right"/>
    </xf>
    <xf numFmtId="1" fontId="70" fillId="29" borderId="26" xfId="0" applyNumberFormat="1" applyFont="1" applyFill="1" applyBorder="1" applyAlignment="1">
      <alignment horizontal="centerContinuous"/>
    </xf>
    <xf numFmtId="1" fontId="70" fillId="29" borderId="26" xfId="0" applyNumberFormat="1" applyFont="1" applyFill="1" applyBorder="1" applyAlignment="1">
      <alignment horizontal="center"/>
    </xf>
    <xf numFmtId="0" fontId="70" fillId="29" borderId="26" xfId="0" applyFont="1" applyFill="1" applyBorder="1" applyAlignment="1">
      <alignment horizontal="center"/>
    </xf>
    <xf numFmtId="171" fontId="70" fillId="29" borderId="27" xfId="62" applyNumberFormat="1" applyFont="1" applyFill="1" applyBorder="1" applyAlignment="1">
      <alignment horizontal="center"/>
    </xf>
    <xf numFmtId="1" fontId="70" fillId="29" borderId="17" xfId="0" applyNumberFormat="1" applyFont="1" applyFill="1" applyBorder="1" applyAlignment="1">
      <alignment horizontal="centerContinuous"/>
    </xf>
    <xf numFmtId="171" fontId="70" fillId="29" borderId="18" xfId="62" applyNumberFormat="1" applyFont="1" applyFill="1" applyBorder="1" applyAlignment="1">
      <alignment horizontal="center"/>
    </xf>
    <xf numFmtId="0" fontId="70" fillId="29" borderId="25" xfId="0" applyFont="1" applyFill="1" applyBorder="1" applyAlignment="1">
      <alignment horizontal="center"/>
    </xf>
    <xf numFmtId="0" fontId="70" fillId="29" borderId="16" xfId="0" applyFont="1" applyFill="1" applyBorder="1" applyAlignment="1">
      <alignment horizontal="center"/>
    </xf>
    <xf numFmtId="0" fontId="80" fillId="0" borderId="0" xfId="250" applyFont="1" applyAlignment="1">
      <alignment horizontal="left"/>
    </xf>
    <xf numFmtId="1" fontId="81" fillId="0" borderId="0" xfId="250" applyNumberFormat="1" applyFont="1" applyAlignment="1">
      <alignment horizontal="center"/>
    </xf>
    <xf numFmtId="44" fontId="76" fillId="0" borderId="0" xfId="62" applyFont="1" applyAlignment="1">
      <alignment horizontal="left" vertical="center"/>
    </xf>
    <xf numFmtId="44" fontId="76" fillId="0" borderId="0" xfId="0" applyNumberFormat="1" applyFont="1" applyAlignment="1">
      <alignment horizontal="left"/>
    </xf>
    <xf numFmtId="44" fontId="1" fillId="27" borderId="8" xfId="0" applyNumberFormat="1" applyFont="1" applyFill="1" applyBorder="1" applyProtection="1">
      <protection locked="0"/>
    </xf>
    <xf numFmtId="165" fontId="68" fillId="27" borderId="8" xfId="62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6" fillId="0" borderId="0" xfId="0" applyFont="1" applyAlignment="1" applyProtection="1">
      <alignment horizontal="centerContinuous" vertical="center"/>
      <protection locked="0"/>
    </xf>
    <xf numFmtId="44" fontId="1" fillId="0" borderId="0" xfId="62" applyProtection="1">
      <protection locked="0"/>
    </xf>
    <xf numFmtId="0" fontId="67" fillId="0" borderId="0" xfId="85" applyFont="1" applyAlignment="1" applyProtection="1">
      <alignment horizontal="right"/>
      <protection locked="0"/>
    </xf>
    <xf numFmtId="0" fontId="70" fillId="29" borderId="14" xfId="0" applyFont="1" applyFill="1" applyBorder="1" applyAlignment="1" applyProtection="1">
      <alignment horizontal="center"/>
      <protection locked="0"/>
    </xf>
    <xf numFmtId="0" fontId="70" fillId="29" borderId="17" xfId="0" applyFont="1" applyFill="1" applyBorder="1" applyAlignment="1" applyProtection="1">
      <alignment horizontal="center"/>
      <protection locked="0"/>
    </xf>
    <xf numFmtId="1" fontId="1" fillId="0" borderId="20" xfId="87" applyNumberFormat="1" applyBorder="1" applyAlignment="1" applyProtection="1">
      <alignment horizontal="center" vertical="center"/>
      <protection locked="0"/>
    </xf>
    <xf numFmtId="1" fontId="1" fillId="28" borderId="20" xfId="87" applyNumberFormat="1" applyFill="1" applyBorder="1" applyAlignment="1" applyProtection="1">
      <alignment horizontal="center" vertical="center"/>
      <protection locked="0"/>
    </xf>
    <xf numFmtId="10" fontId="1" fillId="0" borderId="0" xfId="87" applyNumberFormat="1" applyAlignment="1" applyProtection="1">
      <alignment horizontal="center" vertical="center"/>
      <protection locked="0"/>
    </xf>
    <xf numFmtId="1" fontId="1" fillId="0" borderId="0" xfId="87" applyNumberFormat="1" applyBorder="1" applyAlignment="1" applyProtection="1">
      <alignment horizontal="center" vertical="center"/>
      <protection locked="0"/>
    </xf>
    <xf numFmtId="1" fontId="1" fillId="0" borderId="8" xfId="87" applyNumberFormat="1" applyBorder="1" applyAlignment="1" applyProtection="1">
      <alignment horizontal="center" vertical="center"/>
      <protection locked="0"/>
    </xf>
    <xf numFmtId="44" fontId="72" fillId="0" borderId="0" xfId="62" applyFont="1" applyProtection="1">
      <protection locked="0"/>
    </xf>
    <xf numFmtId="0" fontId="70" fillId="29" borderId="26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2" fillId="0" borderId="0" xfId="0" applyFont="1" applyAlignment="1">
      <alignment horizontal="right"/>
    </xf>
    <xf numFmtId="0" fontId="1" fillId="0" borderId="23" xfId="0" quotePrefix="1" applyFont="1" applyBorder="1" applyAlignment="1">
      <alignment horizontal="left"/>
    </xf>
    <xf numFmtId="44" fontId="76" fillId="0" borderId="0" xfId="0" applyNumberFormat="1" applyFont="1" applyAlignment="1">
      <alignment horizontal="right"/>
    </xf>
    <xf numFmtId="44" fontId="1" fillId="28" borderId="0" xfId="62" applyFill="1" applyBorder="1"/>
  </cellXfs>
  <cellStyles count="251">
    <cellStyle name="20% - 强调文字颜色 1" xfId="1" xr:uid="{00000000-0005-0000-0000-000000000000}"/>
    <cellStyle name="20% - 强调文字颜色 1 2" xfId="2" xr:uid="{00000000-0005-0000-0000-000001000000}"/>
    <cellStyle name="20% - 强调文字颜色 2" xfId="3" xr:uid="{00000000-0005-0000-0000-000002000000}"/>
    <cellStyle name="20% - 强调文字颜色 2 2" xfId="4" xr:uid="{00000000-0005-0000-0000-000003000000}"/>
    <cellStyle name="20% - 强调文字颜色 3" xfId="5" xr:uid="{00000000-0005-0000-0000-000004000000}"/>
    <cellStyle name="20% - 强调文字颜色 3 2" xfId="6" xr:uid="{00000000-0005-0000-0000-000005000000}"/>
    <cellStyle name="20% - 强调文字颜色 4" xfId="7" xr:uid="{00000000-0005-0000-0000-000006000000}"/>
    <cellStyle name="20% - 强调文字颜色 4 2" xfId="8" xr:uid="{00000000-0005-0000-0000-000007000000}"/>
    <cellStyle name="20% - 强调文字颜色 5" xfId="9" xr:uid="{00000000-0005-0000-0000-000008000000}"/>
    <cellStyle name="20% - 强调文字颜色 5 2" xfId="10" xr:uid="{00000000-0005-0000-0000-000009000000}"/>
    <cellStyle name="20% - 强调文字颜色 6" xfId="11" xr:uid="{00000000-0005-0000-0000-00000A000000}"/>
    <cellStyle name="20% - 强调文字颜色 6 2" xfId="12" xr:uid="{00000000-0005-0000-0000-00000B000000}"/>
    <cellStyle name="20% - 輔色1" xfId="13" xr:uid="{00000000-0005-0000-0000-00000C000000}"/>
    <cellStyle name="20% - 輔色2" xfId="14" xr:uid="{00000000-0005-0000-0000-00000D000000}"/>
    <cellStyle name="20% - 輔色3" xfId="15" xr:uid="{00000000-0005-0000-0000-00000E000000}"/>
    <cellStyle name="20% - 輔色4" xfId="16" xr:uid="{00000000-0005-0000-0000-00000F000000}"/>
    <cellStyle name="20% - 輔色5" xfId="17" xr:uid="{00000000-0005-0000-0000-000010000000}"/>
    <cellStyle name="20% - 輔色6" xfId="18" xr:uid="{00000000-0005-0000-0000-000011000000}"/>
    <cellStyle name="40% - 强调文字颜色 1" xfId="19" xr:uid="{00000000-0005-0000-0000-000012000000}"/>
    <cellStyle name="40% - 强调文字颜色 1 2" xfId="20" xr:uid="{00000000-0005-0000-0000-000013000000}"/>
    <cellStyle name="40% - 强调文字颜色 2" xfId="21" xr:uid="{00000000-0005-0000-0000-000014000000}"/>
    <cellStyle name="40% - 强调文字颜色 2 2" xfId="22" xr:uid="{00000000-0005-0000-0000-000015000000}"/>
    <cellStyle name="40% - 强调文字颜色 3" xfId="23" xr:uid="{00000000-0005-0000-0000-000016000000}"/>
    <cellStyle name="40% - 强调文字颜色 3 2" xfId="24" xr:uid="{00000000-0005-0000-0000-000017000000}"/>
    <cellStyle name="40% - 强调文字颜色 4" xfId="25" xr:uid="{00000000-0005-0000-0000-000018000000}"/>
    <cellStyle name="40% - 强调文字颜色 4 2" xfId="26" xr:uid="{00000000-0005-0000-0000-000019000000}"/>
    <cellStyle name="40% - 强调文字颜色 5" xfId="27" xr:uid="{00000000-0005-0000-0000-00001A000000}"/>
    <cellStyle name="40% - 强调文字颜色 5 2" xfId="28" xr:uid="{00000000-0005-0000-0000-00001B000000}"/>
    <cellStyle name="40% - 强调文字颜色 6" xfId="29" xr:uid="{00000000-0005-0000-0000-00001C000000}"/>
    <cellStyle name="40% - 强调文字颜色 6 2" xfId="30" xr:uid="{00000000-0005-0000-0000-00001D000000}"/>
    <cellStyle name="40% - 輔色1" xfId="31" xr:uid="{00000000-0005-0000-0000-00001E000000}"/>
    <cellStyle name="40% - 輔色2" xfId="32" xr:uid="{00000000-0005-0000-0000-00001F000000}"/>
    <cellStyle name="40% - 輔色3" xfId="33" xr:uid="{00000000-0005-0000-0000-000020000000}"/>
    <cellStyle name="40% - 輔色4" xfId="34" xr:uid="{00000000-0005-0000-0000-000021000000}"/>
    <cellStyle name="40% - 輔色5" xfId="35" xr:uid="{00000000-0005-0000-0000-000022000000}"/>
    <cellStyle name="40% - 輔色6" xfId="36" xr:uid="{00000000-0005-0000-0000-000023000000}"/>
    <cellStyle name="60% - 强调文字颜色 1" xfId="37" xr:uid="{00000000-0005-0000-0000-000024000000}"/>
    <cellStyle name="60% - 强调文字颜色 1 2" xfId="38" xr:uid="{00000000-0005-0000-0000-000025000000}"/>
    <cellStyle name="60% - 强调文字颜色 2" xfId="39" xr:uid="{00000000-0005-0000-0000-000026000000}"/>
    <cellStyle name="60% - 强调文字颜色 2 2" xfId="40" xr:uid="{00000000-0005-0000-0000-000027000000}"/>
    <cellStyle name="60% - 强调文字颜色 3" xfId="41" xr:uid="{00000000-0005-0000-0000-000028000000}"/>
    <cellStyle name="60% - 强调文字颜色 3 2" xfId="42" xr:uid="{00000000-0005-0000-0000-000029000000}"/>
    <cellStyle name="60% - 强调文字颜色 4" xfId="43" xr:uid="{00000000-0005-0000-0000-00002A000000}"/>
    <cellStyle name="60% - 强调文字颜色 4 2" xfId="44" xr:uid="{00000000-0005-0000-0000-00002B000000}"/>
    <cellStyle name="60% - 强调文字颜色 5" xfId="45" xr:uid="{00000000-0005-0000-0000-00002C000000}"/>
    <cellStyle name="60% - 强调文字颜色 5 2" xfId="46" xr:uid="{00000000-0005-0000-0000-00002D000000}"/>
    <cellStyle name="60% - 强调文字颜色 6" xfId="47" xr:uid="{00000000-0005-0000-0000-00002E000000}"/>
    <cellStyle name="60% - 强调文字颜色 6 2" xfId="48" xr:uid="{00000000-0005-0000-0000-00002F000000}"/>
    <cellStyle name="60% - 輔色1" xfId="49" xr:uid="{00000000-0005-0000-0000-000030000000}"/>
    <cellStyle name="60% - 輔色2" xfId="50" xr:uid="{00000000-0005-0000-0000-000031000000}"/>
    <cellStyle name="60% - 輔色3" xfId="51" xr:uid="{00000000-0005-0000-0000-000032000000}"/>
    <cellStyle name="60% - 輔色4" xfId="52" xr:uid="{00000000-0005-0000-0000-000033000000}"/>
    <cellStyle name="60% - 輔色5" xfId="53" xr:uid="{00000000-0005-0000-0000-000034000000}"/>
    <cellStyle name="60% - 輔色6" xfId="54" xr:uid="{00000000-0005-0000-0000-000035000000}"/>
    <cellStyle name="Calc Currency (0)" xfId="55" xr:uid="{00000000-0005-0000-0000-000036000000}"/>
    <cellStyle name="Comma [0] 2" xfId="56" xr:uid="{00000000-0005-0000-0000-000038000000}"/>
    <cellStyle name="Comma 2" xfId="57" xr:uid="{00000000-0005-0000-0000-000039000000}"/>
    <cellStyle name="Comma 3" xfId="58" xr:uid="{00000000-0005-0000-0000-00003A000000}"/>
    <cellStyle name="Comma 4" xfId="59" xr:uid="{00000000-0005-0000-0000-00003B000000}"/>
    <cellStyle name="Copied" xfId="60" xr:uid="{00000000-0005-0000-0000-00003C000000}"/>
    <cellStyle name="Copied 2" xfId="61" xr:uid="{00000000-0005-0000-0000-00003D000000}"/>
    <cellStyle name="Currency" xfId="62" builtinId="4"/>
    <cellStyle name="Currency 2" xfId="63" xr:uid="{00000000-0005-0000-0000-00003F000000}"/>
    <cellStyle name="Entered" xfId="64" xr:uid="{00000000-0005-0000-0000-000040000000}"/>
    <cellStyle name="Entered 2" xfId="65" xr:uid="{00000000-0005-0000-0000-000041000000}"/>
    <cellStyle name="Grey" xfId="66" xr:uid="{00000000-0005-0000-0000-000042000000}"/>
    <cellStyle name="Header1" xfId="67" xr:uid="{00000000-0005-0000-0000-000043000000}"/>
    <cellStyle name="Header2" xfId="68" xr:uid="{00000000-0005-0000-0000-000044000000}"/>
    <cellStyle name="Header2 2" xfId="69" xr:uid="{00000000-0005-0000-0000-000045000000}"/>
    <cellStyle name="Header2 2 2" xfId="70" xr:uid="{00000000-0005-0000-0000-000046000000}"/>
    <cellStyle name="Header2 3" xfId="71" xr:uid="{00000000-0005-0000-0000-000047000000}"/>
    <cellStyle name="Header2 3 2" xfId="72" xr:uid="{00000000-0005-0000-0000-000048000000}"/>
    <cellStyle name="Header2 4" xfId="73" xr:uid="{00000000-0005-0000-0000-000049000000}"/>
    <cellStyle name="Hyperlink" xfId="250" builtinId="8"/>
    <cellStyle name="Input [yellow]" xfId="74" xr:uid="{00000000-0005-0000-0000-00004B000000}"/>
    <cellStyle name="Normal" xfId="0" builtinId="0"/>
    <cellStyle name="Normal - Style1" xfId="75" xr:uid="{00000000-0005-0000-0000-00004D000000}"/>
    <cellStyle name="Normal - Style1 2" xfId="76" xr:uid="{00000000-0005-0000-0000-00004E000000}"/>
    <cellStyle name="Normal 2" xfId="77" xr:uid="{00000000-0005-0000-0000-00004F000000}"/>
    <cellStyle name="Normal 2 2" xfId="78" xr:uid="{00000000-0005-0000-0000-000050000000}"/>
    <cellStyle name="Normal 3" xfId="79" xr:uid="{00000000-0005-0000-0000-000051000000}"/>
    <cellStyle name="Normal 4" xfId="80" xr:uid="{00000000-0005-0000-0000-000052000000}"/>
    <cellStyle name="Normal 5" xfId="81" xr:uid="{00000000-0005-0000-0000-000053000000}"/>
    <cellStyle name="Normal 6" xfId="82" xr:uid="{00000000-0005-0000-0000-000054000000}"/>
    <cellStyle name="Normal 7" xfId="83" xr:uid="{00000000-0005-0000-0000-000055000000}"/>
    <cellStyle name="Normal 8" xfId="84" xr:uid="{00000000-0005-0000-0000-000056000000}"/>
    <cellStyle name="Normal 9" xfId="85" xr:uid="{00000000-0005-0000-0000-000057000000}"/>
    <cellStyle name="Note 2" xfId="86" xr:uid="{00000000-0005-0000-0000-000058000000}"/>
    <cellStyle name="Percent" xfId="87" builtinId="5"/>
    <cellStyle name="Percent [2]" xfId="88" xr:uid="{00000000-0005-0000-0000-00005A000000}"/>
    <cellStyle name="Percent [2] 2" xfId="89" xr:uid="{00000000-0005-0000-0000-00005B000000}"/>
    <cellStyle name="RevList" xfId="90" xr:uid="{00000000-0005-0000-0000-00005C000000}"/>
    <cellStyle name="Subtotal" xfId="91" xr:uid="{00000000-0005-0000-0000-00005D000000}"/>
    <cellStyle name="쉼표_Sheet1" xfId="92" xr:uid="{00000000-0005-0000-0000-00005E000000}"/>
    <cellStyle name="표준_050914 PO #29280 (UDAI) copper견적검토" xfId="93" xr:uid="{00000000-0005-0000-0000-00005F000000}"/>
    <cellStyle name="中等" xfId="94" xr:uid="{00000000-0005-0000-0000-000060000000}"/>
    <cellStyle name="備註" xfId="95" xr:uid="{00000000-0005-0000-0000-000061000000}"/>
    <cellStyle name="備註 2" xfId="96" xr:uid="{00000000-0005-0000-0000-000062000000}"/>
    <cellStyle name="備註 2 2" xfId="97" xr:uid="{00000000-0005-0000-0000-000063000000}"/>
    <cellStyle name="備註 3" xfId="98" xr:uid="{00000000-0005-0000-0000-000064000000}"/>
    <cellStyle name="備註 3 2" xfId="99" xr:uid="{00000000-0005-0000-0000-000065000000}"/>
    <cellStyle name="備註 4" xfId="100" xr:uid="{00000000-0005-0000-0000-000066000000}"/>
    <cellStyle name="合計" xfId="101" xr:uid="{00000000-0005-0000-0000-000067000000}"/>
    <cellStyle name="合計 2" xfId="102" xr:uid="{00000000-0005-0000-0000-000068000000}"/>
    <cellStyle name="合計 2 2" xfId="103" xr:uid="{00000000-0005-0000-0000-000069000000}"/>
    <cellStyle name="合計 3" xfId="104" xr:uid="{00000000-0005-0000-0000-00006A000000}"/>
    <cellStyle name="合計 3 2" xfId="105" xr:uid="{00000000-0005-0000-0000-00006B000000}"/>
    <cellStyle name="合計 4" xfId="106" xr:uid="{00000000-0005-0000-0000-00006C000000}"/>
    <cellStyle name="壞" xfId="107" xr:uid="{00000000-0005-0000-0000-00006D000000}"/>
    <cellStyle name="好" xfId="108" xr:uid="{00000000-0005-0000-0000-00006E000000}"/>
    <cellStyle name="好 2" xfId="109" xr:uid="{00000000-0005-0000-0000-00006F000000}"/>
    <cellStyle name="好_Sheet2" xfId="110" xr:uid="{00000000-0005-0000-0000-000070000000}"/>
    <cellStyle name="差" xfId="111" xr:uid="{00000000-0005-0000-0000-000071000000}"/>
    <cellStyle name="差 2" xfId="112" xr:uid="{00000000-0005-0000-0000-000072000000}"/>
    <cellStyle name="常规_JMF Proposed fabs to Hailiang (2006.8.9)" xfId="113" xr:uid="{00000000-0005-0000-0000-000073000000}"/>
    <cellStyle name="强调文字颜色 1" xfId="114" xr:uid="{00000000-0005-0000-0000-000074000000}"/>
    <cellStyle name="强调文字颜色 1 2" xfId="115" xr:uid="{00000000-0005-0000-0000-000075000000}"/>
    <cellStyle name="强调文字颜色 2" xfId="116" xr:uid="{00000000-0005-0000-0000-000076000000}"/>
    <cellStyle name="强调文字颜色 2 2" xfId="117" xr:uid="{00000000-0005-0000-0000-000077000000}"/>
    <cellStyle name="强调文字颜色 3" xfId="118" xr:uid="{00000000-0005-0000-0000-000078000000}"/>
    <cellStyle name="强调文字颜色 3 2" xfId="119" xr:uid="{00000000-0005-0000-0000-000079000000}"/>
    <cellStyle name="强调文字颜色 4" xfId="120" xr:uid="{00000000-0005-0000-0000-00007A000000}"/>
    <cellStyle name="强调文字颜色 4 2" xfId="121" xr:uid="{00000000-0005-0000-0000-00007B000000}"/>
    <cellStyle name="强调文字颜色 5" xfId="122" xr:uid="{00000000-0005-0000-0000-00007C000000}"/>
    <cellStyle name="强调文字颜色 5 2" xfId="123" xr:uid="{00000000-0005-0000-0000-00007D000000}"/>
    <cellStyle name="强调文字颜色 6" xfId="124" xr:uid="{00000000-0005-0000-0000-00007E000000}"/>
    <cellStyle name="强调文字颜色 6 2" xfId="125" xr:uid="{00000000-0005-0000-0000-00007F000000}"/>
    <cellStyle name="标题" xfId="126" xr:uid="{00000000-0005-0000-0000-000080000000}"/>
    <cellStyle name="标题 1" xfId="127" xr:uid="{00000000-0005-0000-0000-000081000000}"/>
    <cellStyle name="标题 1 2" xfId="128" xr:uid="{00000000-0005-0000-0000-000082000000}"/>
    <cellStyle name="标题 2" xfId="129" xr:uid="{00000000-0005-0000-0000-000083000000}"/>
    <cellStyle name="标题 2 2" xfId="130" xr:uid="{00000000-0005-0000-0000-000084000000}"/>
    <cellStyle name="标题 3" xfId="131" xr:uid="{00000000-0005-0000-0000-000085000000}"/>
    <cellStyle name="标题 3 2" xfId="132" xr:uid="{00000000-0005-0000-0000-000086000000}"/>
    <cellStyle name="标题 4" xfId="133" xr:uid="{00000000-0005-0000-0000-000087000000}"/>
    <cellStyle name="标题 4 2" xfId="134" xr:uid="{00000000-0005-0000-0000-000088000000}"/>
    <cellStyle name="标题 5" xfId="135" xr:uid="{00000000-0005-0000-0000-000089000000}"/>
    <cellStyle name="检查单元格" xfId="136" xr:uid="{00000000-0005-0000-0000-00008A000000}"/>
    <cellStyle name="检查单元格 2" xfId="137" xr:uid="{00000000-0005-0000-0000-00008B000000}"/>
    <cellStyle name="標題" xfId="138" xr:uid="{00000000-0005-0000-0000-00008C000000}"/>
    <cellStyle name="標題 1" xfId="139" xr:uid="{00000000-0005-0000-0000-00008D000000}"/>
    <cellStyle name="標題 2" xfId="140" xr:uid="{00000000-0005-0000-0000-00008E000000}"/>
    <cellStyle name="標題 3" xfId="141" xr:uid="{00000000-0005-0000-0000-00008F000000}"/>
    <cellStyle name="標題 4" xfId="142" xr:uid="{00000000-0005-0000-0000-000090000000}"/>
    <cellStyle name="檢查儲存格" xfId="143" xr:uid="{00000000-0005-0000-0000-000091000000}"/>
    <cellStyle name="汇总" xfId="144" xr:uid="{00000000-0005-0000-0000-000092000000}"/>
    <cellStyle name="汇总 2" xfId="145" xr:uid="{00000000-0005-0000-0000-000093000000}"/>
    <cellStyle name="汇总 2 2" xfId="146" xr:uid="{00000000-0005-0000-0000-000094000000}"/>
    <cellStyle name="汇总 2 2 2" xfId="147" xr:uid="{00000000-0005-0000-0000-000095000000}"/>
    <cellStyle name="汇总 2 3" xfId="148" xr:uid="{00000000-0005-0000-0000-000096000000}"/>
    <cellStyle name="汇总 2 3 2" xfId="149" xr:uid="{00000000-0005-0000-0000-000097000000}"/>
    <cellStyle name="汇总 2 4" xfId="150" xr:uid="{00000000-0005-0000-0000-000098000000}"/>
    <cellStyle name="汇总 3" xfId="151" xr:uid="{00000000-0005-0000-0000-000099000000}"/>
    <cellStyle name="汇总 3 2" xfId="152" xr:uid="{00000000-0005-0000-0000-00009A000000}"/>
    <cellStyle name="汇总 3 2 2" xfId="153" xr:uid="{00000000-0005-0000-0000-00009B000000}"/>
    <cellStyle name="汇总 3 3" xfId="154" xr:uid="{00000000-0005-0000-0000-00009C000000}"/>
    <cellStyle name="汇总 4" xfId="155" xr:uid="{00000000-0005-0000-0000-00009D000000}"/>
    <cellStyle name="汇总 4 2" xfId="156" xr:uid="{00000000-0005-0000-0000-00009E000000}"/>
    <cellStyle name="汇总 5" xfId="157" xr:uid="{00000000-0005-0000-0000-00009F000000}"/>
    <cellStyle name="注释" xfId="158" xr:uid="{00000000-0005-0000-0000-0000A0000000}"/>
    <cellStyle name="注释 2" xfId="159" xr:uid="{00000000-0005-0000-0000-0000A1000000}"/>
    <cellStyle name="注释 2 2" xfId="160" xr:uid="{00000000-0005-0000-0000-0000A2000000}"/>
    <cellStyle name="注释 2 2 2" xfId="161" xr:uid="{00000000-0005-0000-0000-0000A3000000}"/>
    <cellStyle name="注释 2 3" xfId="162" xr:uid="{00000000-0005-0000-0000-0000A4000000}"/>
    <cellStyle name="注释 2 3 2" xfId="163" xr:uid="{00000000-0005-0000-0000-0000A5000000}"/>
    <cellStyle name="注释 2 4" xfId="164" xr:uid="{00000000-0005-0000-0000-0000A6000000}"/>
    <cellStyle name="注释 3" xfId="165" xr:uid="{00000000-0005-0000-0000-0000A7000000}"/>
    <cellStyle name="注释 3 2" xfId="166" xr:uid="{00000000-0005-0000-0000-0000A8000000}"/>
    <cellStyle name="注释 3 2 2" xfId="167" xr:uid="{00000000-0005-0000-0000-0000A9000000}"/>
    <cellStyle name="注释 3 3" xfId="168" xr:uid="{00000000-0005-0000-0000-0000AA000000}"/>
    <cellStyle name="注释 4" xfId="169" xr:uid="{00000000-0005-0000-0000-0000AB000000}"/>
    <cellStyle name="注释 4 2" xfId="170" xr:uid="{00000000-0005-0000-0000-0000AC000000}"/>
    <cellStyle name="注释 5" xfId="171" xr:uid="{00000000-0005-0000-0000-0000AD000000}"/>
    <cellStyle name="解释性文本" xfId="172" xr:uid="{00000000-0005-0000-0000-0000AE000000}"/>
    <cellStyle name="解释性文本 2" xfId="173" xr:uid="{00000000-0005-0000-0000-0000AF000000}"/>
    <cellStyle name="計算方式" xfId="174" xr:uid="{00000000-0005-0000-0000-0000B0000000}"/>
    <cellStyle name="計算方式 2" xfId="175" xr:uid="{00000000-0005-0000-0000-0000B1000000}"/>
    <cellStyle name="計算方式 2 2" xfId="176" xr:uid="{00000000-0005-0000-0000-0000B2000000}"/>
    <cellStyle name="計算方式 3" xfId="177" xr:uid="{00000000-0005-0000-0000-0000B3000000}"/>
    <cellStyle name="計算方式 3 2" xfId="178" xr:uid="{00000000-0005-0000-0000-0000B4000000}"/>
    <cellStyle name="計算方式 4" xfId="179" xr:uid="{00000000-0005-0000-0000-0000B5000000}"/>
    <cellStyle name="說明文字" xfId="180" xr:uid="{00000000-0005-0000-0000-0000B6000000}"/>
    <cellStyle name="警告文字" xfId="181" xr:uid="{00000000-0005-0000-0000-0000B7000000}"/>
    <cellStyle name="警告文本" xfId="182" xr:uid="{00000000-0005-0000-0000-0000B8000000}"/>
    <cellStyle name="警告文本 2" xfId="183" xr:uid="{00000000-0005-0000-0000-0000B9000000}"/>
    <cellStyle name="计算" xfId="184" xr:uid="{00000000-0005-0000-0000-0000BA000000}"/>
    <cellStyle name="计算 2" xfId="185" xr:uid="{00000000-0005-0000-0000-0000BB000000}"/>
    <cellStyle name="计算 2 2" xfId="186" xr:uid="{00000000-0005-0000-0000-0000BC000000}"/>
    <cellStyle name="计算 2 2 2" xfId="187" xr:uid="{00000000-0005-0000-0000-0000BD000000}"/>
    <cellStyle name="计算 2 3" xfId="188" xr:uid="{00000000-0005-0000-0000-0000BE000000}"/>
    <cellStyle name="计算 2 3 2" xfId="189" xr:uid="{00000000-0005-0000-0000-0000BF000000}"/>
    <cellStyle name="计算 2 4" xfId="190" xr:uid="{00000000-0005-0000-0000-0000C0000000}"/>
    <cellStyle name="计算 3" xfId="191" xr:uid="{00000000-0005-0000-0000-0000C1000000}"/>
    <cellStyle name="计算 3 2" xfId="192" xr:uid="{00000000-0005-0000-0000-0000C2000000}"/>
    <cellStyle name="计算 3 2 2" xfId="193" xr:uid="{00000000-0005-0000-0000-0000C3000000}"/>
    <cellStyle name="计算 3 3" xfId="194" xr:uid="{00000000-0005-0000-0000-0000C4000000}"/>
    <cellStyle name="计算 4" xfId="195" xr:uid="{00000000-0005-0000-0000-0000C5000000}"/>
    <cellStyle name="计算 4 2" xfId="196" xr:uid="{00000000-0005-0000-0000-0000C6000000}"/>
    <cellStyle name="计算 5" xfId="197" xr:uid="{00000000-0005-0000-0000-0000C7000000}"/>
    <cellStyle name="货币_JMF Proposed fabs to Hailiang (2006.8.9)" xfId="198" xr:uid="{00000000-0005-0000-0000-0000C8000000}"/>
    <cellStyle name="輔色1" xfId="199" xr:uid="{00000000-0005-0000-0000-0000C9000000}"/>
    <cellStyle name="輔色2" xfId="200" xr:uid="{00000000-0005-0000-0000-0000CA000000}"/>
    <cellStyle name="輔色3" xfId="201" xr:uid="{00000000-0005-0000-0000-0000CB000000}"/>
    <cellStyle name="輔色4" xfId="202" xr:uid="{00000000-0005-0000-0000-0000CC000000}"/>
    <cellStyle name="輔色5" xfId="203" xr:uid="{00000000-0005-0000-0000-0000CD000000}"/>
    <cellStyle name="輔色6" xfId="204" xr:uid="{00000000-0005-0000-0000-0000CE000000}"/>
    <cellStyle name="輸入" xfId="205" xr:uid="{00000000-0005-0000-0000-0000CF000000}"/>
    <cellStyle name="輸入 2" xfId="206" xr:uid="{00000000-0005-0000-0000-0000D0000000}"/>
    <cellStyle name="輸入 2 2" xfId="207" xr:uid="{00000000-0005-0000-0000-0000D1000000}"/>
    <cellStyle name="輸入 3" xfId="208" xr:uid="{00000000-0005-0000-0000-0000D2000000}"/>
    <cellStyle name="輸入 3 2" xfId="209" xr:uid="{00000000-0005-0000-0000-0000D3000000}"/>
    <cellStyle name="輸入 4" xfId="210" xr:uid="{00000000-0005-0000-0000-0000D4000000}"/>
    <cellStyle name="輸出" xfId="211" xr:uid="{00000000-0005-0000-0000-0000D5000000}"/>
    <cellStyle name="輸出 2" xfId="212" xr:uid="{00000000-0005-0000-0000-0000D6000000}"/>
    <cellStyle name="輸出 2 2" xfId="213" xr:uid="{00000000-0005-0000-0000-0000D7000000}"/>
    <cellStyle name="輸出 3" xfId="214" xr:uid="{00000000-0005-0000-0000-0000D8000000}"/>
    <cellStyle name="輸出 3 2" xfId="215" xr:uid="{00000000-0005-0000-0000-0000D9000000}"/>
    <cellStyle name="輸出 4" xfId="216" xr:uid="{00000000-0005-0000-0000-0000DA000000}"/>
    <cellStyle name="输入" xfId="217" xr:uid="{00000000-0005-0000-0000-0000DB000000}"/>
    <cellStyle name="输入 2" xfId="218" xr:uid="{00000000-0005-0000-0000-0000DC000000}"/>
    <cellStyle name="输入 2 2" xfId="219" xr:uid="{00000000-0005-0000-0000-0000DD000000}"/>
    <cellStyle name="输入 2 2 2" xfId="220" xr:uid="{00000000-0005-0000-0000-0000DE000000}"/>
    <cellStyle name="输入 2 3" xfId="221" xr:uid="{00000000-0005-0000-0000-0000DF000000}"/>
    <cellStyle name="输入 2 3 2" xfId="222" xr:uid="{00000000-0005-0000-0000-0000E0000000}"/>
    <cellStyle name="输入 2 4" xfId="223" xr:uid="{00000000-0005-0000-0000-0000E1000000}"/>
    <cellStyle name="输入 3" xfId="224" xr:uid="{00000000-0005-0000-0000-0000E2000000}"/>
    <cellStyle name="输入 3 2" xfId="225" xr:uid="{00000000-0005-0000-0000-0000E3000000}"/>
    <cellStyle name="输入 3 2 2" xfId="226" xr:uid="{00000000-0005-0000-0000-0000E4000000}"/>
    <cellStyle name="输入 3 3" xfId="227" xr:uid="{00000000-0005-0000-0000-0000E5000000}"/>
    <cellStyle name="输入 4" xfId="228" xr:uid="{00000000-0005-0000-0000-0000E6000000}"/>
    <cellStyle name="输入 4 2" xfId="229" xr:uid="{00000000-0005-0000-0000-0000E7000000}"/>
    <cellStyle name="输入 5" xfId="230" xr:uid="{00000000-0005-0000-0000-0000E8000000}"/>
    <cellStyle name="输出" xfId="231" xr:uid="{00000000-0005-0000-0000-0000E9000000}"/>
    <cellStyle name="输出 2" xfId="232" xr:uid="{00000000-0005-0000-0000-0000EA000000}"/>
    <cellStyle name="输出 2 2" xfId="233" xr:uid="{00000000-0005-0000-0000-0000EB000000}"/>
    <cellStyle name="输出 2 2 2" xfId="234" xr:uid="{00000000-0005-0000-0000-0000EC000000}"/>
    <cellStyle name="输出 2 3" xfId="235" xr:uid="{00000000-0005-0000-0000-0000ED000000}"/>
    <cellStyle name="输出 2 3 2" xfId="236" xr:uid="{00000000-0005-0000-0000-0000EE000000}"/>
    <cellStyle name="输出 2 4" xfId="237" xr:uid="{00000000-0005-0000-0000-0000EF000000}"/>
    <cellStyle name="输出 3" xfId="238" xr:uid="{00000000-0005-0000-0000-0000F0000000}"/>
    <cellStyle name="输出 3 2" xfId="239" xr:uid="{00000000-0005-0000-0000-0000F1000000}"/>
    <cellStyle name="输出 3 2 2" xfId="240" xr:uid="{00000000-0005-0000-0000-0000F2000000}"/>
    <cellStyle name="输出 3 3" xfId="241" xr:uid="{00000000-0005-0000-0000-0000F3000000}"/>
    <cellStyle name="输出 4" xfId="242" xr:uid="{00000000-0005-0000-0000-0000F4000000}"/>
    <cellStyle name="输出 4 2" xfId="243" xr:uid="{00000000-0005-0000-0000-0000F5000000}"/>
    <cellStyle name="输出 5" xfId="244" xr:uid="{00000000-0005-0000-0000-0000F6000000}"/>
    <cellStyle name="适中" xfId="245" xr:uid="{00000000-0005-0000-0000-0000F7000000}"/>
    <cellStyle name="适中 2" xfId="246" xr:uid="{00000000-0005-0000-0000-0000F8000000}"/>
    <cellStyle name="連結的儲存格" xfId="247" xr:uid="{00000000-0005-0000-0000-0000F9000000}"/>
    <cellStyle name="链接单元格" xfId="248" xr:uid="{00000000-0005-0000-0000-0000FA000000}"/>
    <cellStyle name="链接单元格 2" xfId="249" xr:uid="{00000000-0005-0000-0000-0000F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cid:image005.jpg@01CFF8E3.A6DC8C10" TargetMode="External"/><Relationship Id="rId39" Type="http://schemas.openxmlformats.org/officeDocument/2006/relationships/image" Target="cid:image016.jpg@01CFF8E3.A6DC8C10" TargetMode="External"/><Relationship Id="rId21" Type="http://schemas.openxmlformats.org/officeDocument/2006/relationships/image" Target="../media/image21.jpeg"/><Relationship Id="rId34" Type="http://schemas.openxmlformats.org/officeDocument/2006/relationships/image" Target="../media/image31.jpeg"/><Relationship Id="rId42" Type="http://schemas.openxmlformats.org/officeDocument/2006/relationships/image" Target="cid:image019.jpg@01CFF8E3.A6DC8C10" TargetMode="External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7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29.jpeg"/><Relationship Id="rId37" Type="http://schemas.openxmlformats.org/officeDocument/2006/relationships/image" Target="../media/image33.jpeg"/><Relationship Id="rId40" Type="http://schemas.openxmlformats.org/officeDocument/2006/relationships/image" Target="../media/image35.jpeg"/><Relationship Id="rId45" Type="http://schemas.openxmlformats.org/officeDocument/2006/relationships/image" Target="../media/image39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cid:image010.jpg@01CFF8E3.A6DC8C10" TargetMode="External"/><Relationship Id="rId36" Type="http://schemas.openxmlformats.org/officeDocument/2006/relationships/image" Target="cid:image014.jpg@01CFF8E3.A6DC8C10" TargetMode="External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cid:image002.jpg@01CFF8E3.A6DC8C10" TargetMode="External"/><Relationship Id="rId44" Type="http://schemas.openxmlformats.org/officeDocument/2006/relationships/image" Target="../media/image3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6.jpeg"/><Relationship Id="rId30" Type="http://schemas.openxmlformats.org/officeDocument/2006/relationships/image" Target="../media/image28.jpeg"/><Relationship Id="rId35" Type="http://schemas.openxmlformats.org/officeDocument/2006/relationships/image" Target="../media/image32.jpeg"/><Relationship Id="rId43" Type="http://schemas.openxmlformats.org/officeDocument/2006/relationships/image" Target="../media/image37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0.jpeg"/><Relationship Id="rId38" Type="http://schemas.openxmlformats.org/officeDocument/2006/relationships/image" Target="../media/image34.jpeg"/><Relationship Id="rId46" Type="http://schemas.openxmlformats.org/officeDocument/2006/relationships/image" Target="../media/image40.jpg"/><Relationship Id="rId20" Type="http://schemas.openxmlformats.org/officeDocument/2006/relationships/image" Target="../media/image20.jpeg"/><Relationship Id="rId41" Type="http://schemas.openxmlformats.org/officeDocument/2006/relationships/image" Target="../media/image3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342</xdr:row>
      <xdr:rowOff>0</xdr:rowOff>
    </xdr:from>
    <xdr:to>
      <xdr:col>0</xdr:col>
      <xdr:colOff>771525</xdr:colOff>
      <xdr:row>342</xdr:row>
      <xdr:rowOff>0</xdr:rowOff>
    </xdr:to>
    <xdr:pic>
      <xdr:nvPicPr>
        <xdr:cNvPr id="5365" name="Picture 1">
          <a:extLst>
            <a:ext uri="{FF2B5EF4-FFF2-40B4-BE49-F238E27FC236}">
              <a16:creationId xmlns:a16="http://schemas.microsoft.com/office/drawing/2014/main" id="{00000000-0008-0000-0000-0000F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76723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320</xdr:row>
      <xdr:rowOff>0</xdr:rowOff>
    </xdr:from>
    <xdr:to>
      <xdr:col>0</xdr:col>
      <xdr:colOff>790575</xdr:colOff>
      <xdr:row>320</xdr:row>
      <xdr:rowOff>0</xdr:rowOff>
    </xdr:to>
    <xdr:pic>
      <xdr:nvPicPr>
        <xdr:cNvPr id="5366" name="Picture 3">
          <a:extLst>
            <a:ext uri="{FF2B5EF4-FFF2-40B4-BE49-F238E27FC236}">
              <a16:creationId xmlns:a16="http://schemas.microsoft.com/office/drawing/2014/main" id="{00000000-0008-0000-0000-0000F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19050" y="55422800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0</xdr:col>
      <xdr:colOff>771525</xdr:colOff>
      <xdr:row>562</xdr:row>
      <xdr:rowOff>0</xdr:rowOff>
    </xdr:to>
    <xdr:pic>
      <xdr:nvPicPr>
        <xdr:cNvPr id="5367" name="Picture 4">
          <a:extLst>
            <a:ext uri="{FF2B5EF4-FFF2-40B4-BE49-F238E27FC236}">
              <a16:creationId xmlns:a16="http://schemas.microsoft.com/office/drawing/2014/main" id="{00000000-0008-0000-0000-0000F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126873000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771525</xdr:colOff>
      <xdr:row>64</xdr:row>
      <xdr:rowOff>0</xdr:rowOff>
    </xdr:to>
    <xdr:pic>
      <xdr:nvPicPr>
        <xdr:cNvPr id="5368" name="Picture 5">
          <a:extLst>
            <a:ext uri="{FF2B5EF4-FFF2-40B4-BE49-F238E27FC236}">
              <a16:creationId xmlns:a16="http://schemas.microsoft.com/office/drawing/2014/main" id="{00000000-0008-0000-0000-0000F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1425892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304800</xdr:colOff>
      <xdr:row>238</xdr:row>
      <xdr:rowOff>19050</xdr:rowOff>
    </xdr:from>
    <xdr:to>
      <xdr:col>5</xdr:col>
      <xdr:colOff>381000</xdr:colOff>
      <xdr:row>238</xdr:row>
      <xdr:rowOff>95250</xdr:rowOff>
    </xdr:to>
    <xdr:sp macro="" textlink="">
      <xdr:nvSpPr>
        <xdr:cNvPr id="5369" name="Rectangle 10">
          <a:extLst>
            <a:ext uri="{FF2B5EF4-FFF2-40B4-BE49-F238E27FC236}">
              <a16:creationId xmlns:a16="http://schemas.microsoft.com/office/drawing/2014/main" id="{00000000-0008-0000-0000-0000F9140000}"/>
            </a:ext>
          </a:extLst>
        </xdr:cNvPr>
        <xdr:cNvSpPr>
          <a:spLocks noChangeArrowheads="1"/>
        </xdr:cNvSpPr>
      </xdr:nvSpPr>
      <xdr:spPr bwMode="auto">
        <a:xfrm>
          <a:off x="4029075" y="55483125"/>
          <a:ext cx="762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336</xdr:row>
      <xdr:rowOff>9525</xdr:rowOff>
    </xdr:from>
    <xdr:to>
      <xdr:col>10</xdr:col>
      <xdr:colOff>390525</xdr:colOff>
      <xdr:row>336</xdr:row>
      <xdr:rowOff>85725</xdr:rowOff>
    </xdr:to>
    <xdr:sp macro="" textlink="">
      <xdr:nvSpPr>
        <xdr:cNvPr id="5372" name="Rectangle 14">
          <a:extLst>
            <a:ext uri="{FF2B5EF4-FFF2-40B4-BE49-F238E27FC236}">
              <a16:creationId xmlns:a16="http://schemas.microsoft.com/office/drawing/2014/main" id="{00000000-0008-0000-0000-0000FC140000}"/>
            </a:ext>
          </a:extLst>
        </xdr:cNvPr>
        <xdr:cNvSpPr>
          <a:spLocks noChangeArrowheads="1"/>
        </xdr:cNvSpPr>
      </xdr:nvSpPr>
      <xdr:spPr bwMode="auto">
        <a:xfrm>
          <a:off x="8743950" y="75723750"/>
          <a:ext cx="104775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336</xdr:row>
      <xdr:rowOff>9525</xdr:rowOff>
    </xdr:from>
    <xdr:to>
      <xdr:col>11</xdr:col>
      <xdr:colOff>0</xdr:colOff>
      <xdr:row>336</xdr:row>
      <xdr:rowOff>85725</xdr:rowOff>
    </xdr:to>
    <xdr:sp macro="" textlink="">
      <xdr:nvSpPr>
        <xdr:cNvPr id="5373" name="Rectangle 15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SpPr>
          <a:spLocks noChangeArrowheads="1"/>
        </xdr:cNvSpPr>
      </xdr:nvSpPr>
      <xdr:spPr bwMode="auto">
        <a:xfrm>
          <a:off x="9353550" y="75723750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336</xdr:row>
      <xdr:rowOff>9525</xdr:rowOff>
    </xdr:from>
    <xdr:to>
      <xdr:col>11</xdr:col>
      <xdr:colOff>0</xdr:colOff>
      <xdr:row>336</xdr:row>
      <xdr:rowOff>85725</xdr:rowOff>
    </xdr:to>
    <xdr:sp macro="" textlink="">
      <xdr:nvSpPr>
        <xdr:cNvPr id="5374" name="Rectangle 16">
          <a:extLst>
            <a:ext uri="{FF2B5EF4-FFF2-40B4-BE49-F238E27FC236}">
              <a16:creationId xmlns:a16="http://schemas.microsoft.com/office/drawing/2014/main" id="{00000000-0008-0000-0000-0000FE140000}"/>
            </a:ext>
          </a:extLst>
        </xdr:cNvPr>
        <xdr:cNvSpPr>
          <a:spLocks noChangeArrowheads="1"/>
        </xdr:cNvSpPr>
      </xdr:nvSpPr>
      <xdr:spPr bwMode="auto">
        <a:xfrm>
          <a:off x="9353550" y="75723750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336</xdr:row>
      <xdr:rowOff>9525</xdr:rowOff>
    </xdr:from>
    <xdr:to>
      <xdr:col>11</xdr:col>
      <xdr:colOff>0</xdr:colOff>
      <xdr:row>336</xdr:row>
      <xdr:rowOff>85725</xdr:rowOff>
    </xdr:to>
    <xdr:sp macro="" textlink="">
      <xdr:nvSpPr>
        <xdr:cNvPr id="5375" name="Rectangle 17">
          <a:extLst>
            <a:ext uri="{FF2B5EF4-FFF2-40B4-BE49-F238E27FC236}">
              <a16:creationId xmlns:a16="http://schemas.microsoft.com/office/drawing/2014/main" id="{00000000-0008-0000-0000-0000FF140000}"/>
            </a:ext>
          </a:extLst>
        </xdr:cNvPr>
        <xdr:cNvSpPr>
          <a:spLocks noChangeArrowheads="1"/>
        </xdr:cNvSpPr>
      </xdr:nvSpPr>
      <xdr:spPr bwMode="auto">
        <a:xfrm>
          <a:off x="9353550" y="75723750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336</xdr:row>
      <xdr:rowOff>9525</xdr:rowOff>
    </xdr:from>
    <xdr:to>
      <xdr:col>11</xdr:col>
      <xdr:colOff>0</xdr:colOff>
      <xdr:row>336</xdr:row>
      <xdr:rowOff>85725</xdr:rowOff>
    </xdr:to>
    <xdr:sp macro="" textlink="">
      <xdr:nvSpPr>
        <xdr:cNvPr id="5376" name="Rectangle 18">
          <a:extLst>
            <a:ext uri="{FF2B5EF4-FFF2-40B4-BE49-F238E27FC236}">
              <a16:creationId xmlns:a16="http://schemas.microsoft.com/office/drawing/2014/main" id="{00000000-0008-0000-0000-000000150000}"/>
            </a:ext>
          </a:extLst>
        </xdr:cNvPr>
        <xdr:cNvSpPr>
          <a:spLocks noChangeArrowheads="1"/>
        </xdr:cNvSpPr>
      </xdr:nvSpPr>
      <xdr:spPr bwMode="auto">
        <a:xfrm>
          <a:off x="9353550" y="75723750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336</xdr:row>
      <xdr:rowOff>9525</xdr:rowOff>
    </xdr:from>
    <xdr:to>
      <xdr:col>11</xdr:col>
      <xdr:colOff>0</xdr:colOff>
      <xdr:row>336</xdr:row>
      <xdr:rowOff>85725</xdr:rowOff>
    </xdr:to>
    <xdr:sp macro="" textlink="">
      <xdr:nvSpPr>
        <xdr:cNvPr id="5377" name="Rectangle 19">
          <a:extLst>
            <a:ext uri="{FF2B5EF4-FFF2-40B4-BE49-F238E27FC236}">
              <a16:creationId xmlns:a16="http://schemas.microsoft.com/office/drawing/2014/main" id="{00000000-0008-0000-0000-000001150000}"/>
            </a:ext>
          </a:extLst>
        </xdr:cNvPr>
        <xdr:cNvSpPr>
          <a:spLocks noChangeArrowheads="1"/>
        </xdr:cNvSpPr>
      </xdr:nvSpPr>
      <xdr:spPr bwMode="auto">
        <a:xfrm>
          <a:off x="9353550" y="75723750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336</xdr:row>
      <xdr:rowOff>9525</xdr:rowOff>
    </xdr:from>
    <xdr:to>
      <xdr:col>11</xdr:col>
      <xdr:colOff>0</xdr:colOff>
      <xdr:row>336</xdr:row>
      <xdr:rowOff>85725</xdr:rowOff>
    </xdr:to>
    <xdr:sp macro="" textlink="">
      <xdr:nvSpPr>
        <xdr:cNvPr id="5378" name="Rectangle 20">
          <a:extLst>
            <a:ext uri="{FF2B5EF4-FFF2-40B4-BE49-F238E27FC236}">
              <a16:creationId xmlns:a16="http://schemas.microsoft.com/office/drawing/2014/main" id="{00000000-0008-0000-0000-000002150000}"/>
            </a:ext>
          </a:extLst>
        </xdr:cNvPr>
        <xdr:cNvSpPr>
          <a:spLocks noChangeArrowheads="1"/>
        </xdr:cNvSpPr>
      </xdr:nvSpPr>
      <xdr:spPr bwMode="auto">
        <a:xfrm>
          <a:off x="9353550" y="75723750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57150</xdr:colOff>
      <xdr:row>531</xdr:row>
      <xdr:rowOff>38100</xdr:rowOff>
    </xdr:from>
    <xdr:to>
      <xdr:col>5</xdr:col>
      <xdr:colOff>133350</xdr:colOff>
      <xdr:row>531</xdr:row>
      <xdr:rowOff>114300</xdr:rowOff>
    </xdr:to>
    <xdr:sp macro="" textlink="">
      <xdr:nvSpPr>
        <xdr:cNvPr id="5379" name="Rectangle 23">
          <a:extLst>
            <a:ext uri="{FF2B5EF4-FFF2-40B4-BE49-F238E27FC236}">
              <a16:creationId xmlns:a16="http://schemas.microsoft.com/office/drawing/2014/main" id="{00000000-0008-0000-0000-000003150000}"/>
            </a:ext>
          </a:extLst>
        </xdr:cNvPr>
        <xdr:cNvSpPr>
          <a:spLocks noChangeArrowheads="1"/>
        </xdr:cNvSpPr>
      </xdr:nvSpPr>
      <xdr:spPr bwMode="auto">
        <a:xfrm>
          <a:off x="3781425" y="121977150"/>
          <a:ext cx="762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352425</xdr:colOff>
      <xdr:row>555</xdr:row>
      <xdr:rowOff>76200</xdr:rowOff>
    </xdr:from>
    <xdr:to>
      <xdr:col>10</xdr:col>
      <xdr:colOff>428625</xdr:colOff>
      <xdr:row>555</xdr:row>
      <xdr:rowOff>152400</xdr:rowOff>
    </xdr:to>
    <xdr:sp macro="" textlink="">
      <xdr:nvSpPr>
        <xdr:cNvPr id="5381" name="Rectangle 25">
          <a:extLst>
            <a:ext uri="{FF2B5EF4-FFF2-40B4-BE49-F238E27FC236}">
              <a16:creationId xmlns:a16="http://schemas.microsoft.com/office/drawing/2014/main" id="{00000000-0008-0000-0000-000005150000}"/>
            </a:ext>
          </a:extLst>
        </xdr:cNvPr>
        <xdr:cNvSpPr>
          <a:spLocks noChangeArrowheads="1"/>
        </xdr:cNvSpPr>
      </xdr:nvSpPr>
      <xdr:spPr bwMode="auto">
        <a:xfrm>
          <a:off x="8810625" y="125777625"/>
          <a:ext cx="762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555</xdr:row>
      <xdr:rowOff>76200</xdr:rowOff>
    </xdr:from>
    <xdr:to>
      <xdr:col>11</xdr:col>
      <xdr:colOff>0</xdr:colOff>
      <xdr:row>555</xdr:row>
      <xdr:rowOff>152400</xdr:rowOff>
    </xdr:to>
    <xdr:sp macro="" textlink="">
      <xdr:nvSpPr>
        <xdr:cNvPr id="5382" name="Rectangle 26">
          <a:extLst>
            <a:ext uri="{FF2B5EF4-FFF2-40B4-BE49-F238E27FC236}">
              <a16:creationId xmlns:a16="http://schemas.microsoft.com/office/drawing/2014/main" id="{00000000-0008-0000-0000-000006150000}"/>
            </a:ext>
          </a:extLst>
        </xdr:cNvPr>
        <xdr:cNvSpPr>
          <a:spLocks noChangeArrowheads="1"/>
        </xdr:cNvSpPr>
      </xdr:nvSpPr>
      <xdr:spPr bwMode="auto">
        <a:xfrm>
          <a:off x="9353550" y="1257776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555</xdr:row>
      <xdr:rowOff>76200</xdr:rowOff>
    </xdr:from>
    <xdr:to>
      <xdr:col>11</xdr:col>
      <xdr:colOff>0</xdr:colOff>
      <xdr:row>555</xdr:row>
      <xdr:rowOff>152400</xdr:rowOff>
    </xdr:to>
    <xdr:sp macro="" textlink="">
      <xdr:nvSpPr>
        <xdr:cNvPr id="5383" name="Rectangle 27">
          <a:extLst>
            <a:ext uri="{FF2B5EF4-FFF2-40B4-BE49-F238E27FC236}">
              <a16:creationId xmlns:a16="http://schemas.microsoft.com/office/drawing/2014/main" id="{00000000-0008-0000-0000-000007150000}"/>
            </a:ext>
          </a:extLst>
        </xdr:cNvPr>
        <xdr:cNvSpPr>
          <a:spLocks noChangeArrowheads="1"/>
        </xdr:cNvSpPr>
      </xdr:nvSpPr>
      <xdr:spPr bwMode="auto">
        <a:xfrm>
          <a:off x="9353550" y="1257776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555</xdr:row>
      <xdr:rowOff>76200</xdr:rowOff>
    </xdr:from>
    <xdr:to>
      <xdr:col>11</xdr:col>
      <xdr:colOff>0</xdr:colOff>
      <xdr:row>555</xdr:row>
      <xdr:rowOff>152400</xdr:rowOff>
    </xdr:to>
    <xdr:sp macro="" textlink="">
      <xdr:nvSpPr>
        <xdr:cNvPr id="5384" name="Rectangle 28">
          <a:extLst>
            <a:ext uri="{FF2B5EF4-FFF2-40B4-BE49-F238E27FC236}">
              <a16:creationId xmlns:a16="http://schemas.microsoft.com/office/drawing/2014/main" id="{00000000-0008-0000-0000-000008150000}"/>
            </a:ext>
          </a:extLst>
        </xdr:cNvPr>
        <xdr:cNvSpPr>
          <a:spLocks noChangeArrowheads="1"/>
        </xdr:cNvSpPr>
      </xdr:nvSpPr>
      <xdr:spPr bwMode="auto">
        <a:xfrm>
          <a:off x="9353550" y="1257776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555</xdr:row>
      <xdr:rowOff>76200</xdr:rowOff>
    </xdr:from>
    <xdr:to>
      <xdr:col>11</xdr:col>
      <xdr:colOff>0</xdr:colOff>
      <xdr:row>555</xdr:row>
      <xdr:rowOff>152400</xdr:rowOff>
    </xdr:to>
    <xdr:sp macro="" textlink="">
      <xdr:nvSpPr>
        <xdr:cNvPr id="5385" name="Rectangle 29">
          <a:extLst>
            <a:ext uri="{FF2B5EF4-FFF2-40B4-BE49-F238E27FC236}">
              <a16:creationId xmlns:a16="http://schemas.microsoft.com/office/drawing/2014/main" id="{00000000-0008-0000-0000-000009150000}"/>
            </a:ext>
          </a:extLst>
        </xdr:cNvPr>
        <xdr:cNvSpPr>
          <a:spLocks noChangeArrowheads="1"/>
        </xdr:cNvSpPr>
      </xdr:nvSpPr>
      <xdr:spPr bwMode="auto">
        <a:xfrm>
          <a:off x="9353550" y="1257776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555</xdr:row>
      <xdr:rowOff>76200</xdr:rowOff>
    </xdr:from>
    <xdr:to>
      <xdr:col>11</xdr:col>
      <xdr:colOff>0</xdr:colOff>
      <xdr:row>555</xdr:row>
      <xdr:rowOff>152400</xdr:rowOff>
    </xdr:to>
    <xdr:sp macro="" textlink="">
      <xdr:nvSpPr>
        <xdr:cNvPr id="5386" name="Rectangle 30">
          <a:extLst>
            <a:ext uri="{FF2B5EF4-FFF2-40B4-BE49-F238E27FC236}">
              <a16:creationId xmlns:a16="http://schemas.microsoft.com/office/drawing/2014/main" id="{00000000-0008-0000-0000-00000A150000}"/>
            </a:ext>
          </a:extLst>
        </xdr:cNvPr>
        <xdr:cNvSpPr>
          <a:spLocks noChangeArrowheads="1"/>
        </xdr:cNvSpPr>
      </xdr:nvSpPr>
      <xdr:spPr bwMode="auto">
        <a:xfrm>
          <a:off x="9353550" y="1257776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555</xdr:row>
      <xdr:rowOff>76200</xdr:rowOff>
    </xdr:from>
    <xdr:to>
      <xdr:col>11</xdr:col>
      <xdr:colOff>0</xdr:colOff>
      <xdr:row>555</xdr:row>
      <xdr:rowOff>152400</xdr:rowOff>
    </xdr:to>
    <xdr:sp macro="" textlink="">
      <xdr:nvSpPr>
        <xdr:cNvPr id="5387" name="Rectangle 31">
          <a:extLst>
            <a:ext uri="{FF2B5EF4-FFF2-40B4-BE49-F238E27FC236}">
              <a16:creationId xmlns:a16="http://schemas.microsoft.com/office/drawing/2014/main" id="{00000000-0008-0000-0000-00000B150000}"/>
            </a:ext>
          </a:extLst>
        </xdr:cNvPr>
        <xdr:cNvSpPr>
          <a:spLocks noChangeArrowheads="1"/>
        </xdr:cNvSpPr>
      </xdr:nvSpPr>
      <xdr:spPr bwMode="auto">
        <a:xfrm>
          <a:off x="9353550" y="1257776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400050</xdr:colOff>
      <xdr:row>122</xdr:row>
      <xdr:rowOff>0</xdr:rowOff>
    </xdr:from>
    <xdr:to>
      <xdr:col>8</xdr:col>
      <xdr:colOff>523875</xdr:colOff>
      <xdr:row>122</xdr:row>
      <xdr:rowOff>0</xdr:rowOff>
    </xdr:to>
    <xdr:sp macro="" textlink="">
      <xdr:nvSpPr>
        <xdr:cNvPr id="5388" name="Rectangle 3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SpPr>
          <a:spLocks noChangeArrowheads="1"/>
        </xdr:cNvSpPr>
      </xdr:nvSpPr>
      <xdr:spPr bwMode="auto">
        <a:xfrm>
          <a:off x="7639050" y="2757487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122</xdr:row>
      <xdr:rowOff>0</xdr:rowOff>
    </xdr:from>
    <xdr:to>
      <xdr:col>4</xdr:col>
      <xdr:colOff>390525</xdr:colOff>
      <xdr:row>122</xdr:row>
      <xdr:rowOff>0</xdr:rowOff>
    </xdr:to>
    <xdr:sp macro="" textlink="">
      <xdr:nvSpPr>
        <xdr:cNvPr id="5389" name="Rectangle 33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SpPr>
          <a:spLocks noChangeArrowheads="1"/>
        </xdr:cNvSpPr>
      </xdr:nvSpPr>
      <xdr:spPr bwMode="auto">
        <a:xfrm>
          <a:off x="34099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122</xdr:row>
      <xdr:rowOff>0</xdr:rowOff>
    </xdr:from>
    <xdr:to>
      <xdr:col>6</xdr:col>
      <xdr:colOff>133350</xdr:colOff>
      <xdr:row>122</xdr:row>
      <xdr:rowOff>0</xdr:rowOff>
    </xdr:to>
    <xdr:sp macro="" textlink="">
      <xdr:nvSpPr>
        <xdr:cNvPr id="5390" name="Rectangle 34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SpPr>
          <a:spLocks noChangeArrowheads="1"/>
        </xdr:cNvSpPr>
      </xdr:nvSpPr>
      <xdr:spPr bwMode="auto">
        <a:xfrm flipH="1">
          <a:off x="3876675" y="27574875"/>
          <a:ext cx="609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114300</xdr:colOff>
      <xdr:row>122</xdr:row>
      <xdr:rowOff>0</xdr:rowOff>
    </xdr:to>
    <xdr:sp macro="" textlink="">
      <xdr:nvSpPr>
        <xdr:cNvPr id="5391" name="Rectangle 3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SpPr>
          <a:spLocks noChangeArrowheads="1"/>
        </xdr:cNvSpPr>
      </xdr:nvSpPr>
      <xdr:spPr bwMode="auto">
        <a:xfrm>
          <a:off x="3724275" y="27574875"/>
          <a:ext cx="1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122</xdr:row>
      <xdr:rowOff>0</xdr:rowOff>
    </xdr:from>
    <xdr:to>
      <xdr:col>5</xdr:col>
      <xdr:colOff>104775</xdr:colOff>
      <xdr:row>122</xdr:row>
      <xdr:rowOff>0</xdr:rowOff>
    </xdr:to>
    <xdr:sp macro="" textlink="">
      <xdr:nvSpPr>
        <xdr:cNvPr id="5392" name="Rectangle 36">
          <a:extLst>
            <a:ext uri="{FF2B5EF4-FFF2-40B4-BE49-F238E27FC236}">
              <a16:creationId xmlns:a16="http://schemas.microsoft.com/office/drawing/2014/main" id="{00000000-0008-0000-0000-000010150000}"/>
            </a:ext>
          </a:extLst>
        </xdr:cNvPr>
        <xdr:cNvSpPr>
          <a:spLocks noChangeArrowheads="1"/>
        </xdr:cNvSpPr>
      </xdr:nvSpPr>
      <xdr:spPr bwMode="auto">
        <a:xfrm>
          <a:off x="3743325" y="2757487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122</xdr:row>
      <xdr:rowOff>0</xdr:rowOff>
    </xdr:from>
    <xdr:to>
      <xdr:col>5</xdr:col>
      <xdr:colOff>114300</xdr:colOff>
      <xdr:row>122</xdr:row>
      <xdr:rowOff>0</xdr:rowOff>
    </xdr:to>
    <xdr:sp macro="" textlink="">
      <xdr:nvSpPr>
        <xdr:cNvPr id="5393" name="Rectangle 37">
          <a:extLst>
            <a:ext uri="{FF2B5EF4-FFF2-40B4-BE49-F238E27FC236}">
              <a16:creationId xmlns:a16="http://schemas.microsoft.com/office/drawing/2014/main" id="{00000000-0008-0000-0000-000011150000}"/>
            </a:ext>
          </a:extLst>
        </xdr:cNvPr>
        <xdr:cNvSpPr>
          <a:spLocks noChangeArrowheads="1"/>
        </xdr:cNvSpPr>
      </xdr:nvSpPr>
      <xdr:spPr bwMode="auto">
        <a:xfrm>
          <a:off x="3762375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276225</xdr:colOff>
      <xdr:row>122</xdr:row>
      <xdr:rowOff>0</xdr:rowOff>
    </xdr:from>
    <xdr:to>
      <xdr:col>8</xdr:col>
      <xdr:colOff>381000</xdr:colOff>
      <xdr:row>122</xdr:row>
      <xdr:rowOff>0</xdr:rowOff>
    </xdr:to>
    <xdr:sp macro="" textlink="">
      <xdr:nvSpPr>
        <xdr:cNvPr id="5394" name="Rectangle 38">
          <a:extLst>
            <a:ext uri="{FF2B5EF4-FFF2-40B4-BE49-F238E27FC236}">
              <a16:creationId xmlns:a16="http://schemas.microsoft.com/office/drawing/2014/main" id="{00000000-0008-0000-0000-000012150000}"/>
            </a:ext>
          </a:extLst>
        </xdr:cNvPr>
        <xdr:cNvSpPr>
          <a:spLocks noChangeArrowheads="1"/>
        </xdr:cNvSpPr>
      </xdr:nvSpPr>
      <xdr:spPr bwMode="auto">
        <a:xfrm>
          <a:off x="751522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247650</xdr:colOff>
      <xdr:row>122</xdr:row>
      <xdr:rowOff>0</xdr:rowOff>
    </xdr:from>
    <xdr:to>
      <xdr:col>5</xdr:col>
      <xdr:colOff>352425</xdr:colOff>
      <xdr:row>122</xdr:row>
      <xdr:rowOff>0</xdr:rowOff>
    </xdr:to>
    <xdr:sp macro="" textlink="">
      <xdr:nvSpPr>
        <xdr:cNvPr id="5395" name="Rectangle 39">
          <a:extLst>
            <a:ext uri="{FF2B5EF4-FFF2-40B4-BE49-F238E27FC236}">
              <a16:creationId xmlns:a16="http://schemas.microsoft.com/office/drawing/2014/main" id="{00000000-0008-0000-0000-000013150000}"/>
            </a:ext>
          </a:extLst>
        </xdr:cNvPr>
        <xdr:cNvSpPr>
          <a:spLocks noChangeArrowheads="1"/>
        </xdr:cNvSpPr>
      </xdr:nvSpPr>
      <xdr:spPr bwMode="auto">
        <a:xfrm>
          <a:off x="397192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104775</xdr:colOff>
      <xdr:row>122</xdr:row>
      <xdr:rowOff>0</xdr:rowOff>
    </xdr:from>
    <xdr:to>
      <xdr:col>6</xdr:col>
      <xdr:colOff>180975</xdr:colOff>
      <xdr:row>122</xdr:row>
      <xdr:rowOff>0</xdr:rowOff>
    </xdr:to>
    <xdr:sp macro="" textlink="">
      <xdr:nvSpPr>
        <xdr:cNvPr id="5396" name="Rectangle 40">
          <a:extLst>
            <a:ext uri="{FF2B5EF4-FFF2-40B4-BE49-F238E27FC236}">
              <a16:creationId xmlns:a16="http://schemas.microsoft.com/office/drawing/2014/main" id="{00000000-0008-0000-0000-000014150000}"/>
            </a:ext>
          </a:extLst>
        </xdr:cNvPr>
        <xdr:cNvSpPr>
          <a:spLocks noChangeArrowheads="1"/>
        </xdr:cNvSpPr>
      </xdr:nvSpPr>
      <xdr:spPr bwMode="auto">
        <a:xfrm>
          <a:off x="445770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122</xdr:row>
      <xdr:rowOff>0</xdr:rowOff>
    </xdr:from>
    <xdr:to>
      <xdr:col>5</xdr:col>
      <xdr:colOff>171450</xdr:colOff>
      <xdr:row>122</xdr:row>
      <xdr:rowOff>0</xdr:rowOff>
    </xdr:to>
    <xdr:sp macro="" textlink="">
      <xdr:nvSpPr>
        <xdr:cNvPr id="5397" name="Rectangle 41">
          <a:extLst>
            <a:ext uri="{FF2B5EF4-FFF2-40B4-BE49-F238E27FC236}">
              <a16:creationId xmlns:a16="http://schemas.microsoft.com/office/drawing/2014/main" id="{00000000-0008-0000-0000-000015150000}"/>
            </a:ext>
          </a:extLst>
        </xdr:cNvPr>
        <xdr:cNvSpPr>
          <a:spLocks noChangeArrowheads="1"/>
        </xdr:cNvSpPr>
      </xdr:nvSpPr>
      <xdr:spPr bwMode="auto">
        <a:xfrm>
          <a:off x="3790950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122</xdr:row>
      <xdr:rowOff>0</xdr:rowOff>
    </xdr:from>
    <xdr:to>
      <xdr:col>5</xdr:col>
      <xdr:colOff>123825</xdr:colOff>
      <xdr:row>122</xdr:row>
      <xdr:rowOff>0</xdr:rowOff>
    </xdr:to>
    <xdr:sp macro="" textlink="">
      <xdr:nvSpPr>
        <xdr:cNvPr id="5398" name="Rectangle 42">
          <a:extLst>
            <a:ext uri="{FF2B5EF4-FFF2-40B4-BE49-F238E27FC236}">
              <a16:creationId xmlns:a16="http://schemas.microsoft.com/office/drawing/2014/main" id="{00000000-0008-0000-0000-000016150000}"/>
            </a:ext>
          </a:extLst>
        </xdr:cNvPr>
        <xdr:cNvSpPr>
          <a:spLocks noChangeArrowheads="1"/>
        </xdr:cNvSpPr>
      </xdr:nvSpPr>
      <xdr:spPr bwMode="auto">
        <a:xfrm>
          <a:off x="374332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122</xdr:row>
      <xdr:rowOff>0</xdr:rowOff>
    </xdr:from>
    <xdr:to>
      <xdr:col>5</xdr:col>
      <xdr:colOff>123825</xdr:colOff>
      <xdr:row>122</xdr:row>
      <xdr:rowOff>0</xdr:rowOff>
    </xdr:to>
    <xdr:sp macro="" textlink="">
      <xdr:nvSpPr>
        <xdr:cNvPr id="5399" name="Rectangle 43">
          <a:extLst>
            <a:ext uri="{FF2B5EF4-FFF2-40B4-BE49-F238E27FC236}">
              <a16:creationId xmlns:a16="http://schemas.microsoft.com/office/drawing/2014/main" id="{00000000-0008-0000-0000-000017150000}"/>
            </a:ext>
          </a:extLst>
        </xdr:cNvPr>
        <xdr:cNvSpPr>
          <a:spLocks noChangeArrowheads="1"/>
        </xdr:cNvSpPr>
      </xdr:nvSpPr>
      <xdr:spPr bwMode="auto">
        <a:xfrm>
          <a:off x="374332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122</xdr:row>
      <xdr:rowOff>0</xdr:rowOff>
    </xdr:from>
    <xdr:to>
      <xdr:col>5</xdr:col>
      <xdr:colOff>95250</xdr:colOff>
      <xdr:row>122</xdr:row>
      <xdr:rowOff>0</xdr:rowOff>
    </xdr:to>
    <xdr:sp macro="" textlink="">
      <xdr:nvSpPr>
        <xdr:cNvPr id="5400" name="Rectangle 44">
          <a:extLst>
            <a:ext uri="{FF2B5EF4-FFF2-40B4-BE49-F238E27FC236}">
              <a16:creationId xmlns:a16="http://schemas.microsoft.com/office/drawing/2014/main" id="{00000000-0008-0000-0000-000018150000}"/>
            </a:ext>
          </a:extLst>
        </xdr:cNvPr>
        <xdr:cNvSpPr>
          <a:spLocks noChangeArrowheads="1"/>
        </xdr:cNvSpPr>
      </xdr:nvSpPr>
      <xdr:spPr bwMode="auto">
        <a:xfrm>
          <a:off x="3743325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104775</xdr:colOff>
      <xdr:row>122</xdr:row>
      <xdr:rowOff>0</xdr:rowOff>
    </xdr:from>
    <xdr:to>
      <xdr:col>5</xdr:col>
      <xdr:colOff>180975</xdr:colOff>
      <xdr:row>122</xdr:row>
      <xdr:rowOff>0</xdr:rowOff>
    </xdr:to>
    <xdr:sp macro="" textlink="">
      <xdr:nvSpPr>
        <xdr:cNvPr id="5401" name="Rectangle 45">
          <a:extLst>
            <a:ext uri="{FF2B5EF4-FFF2-40B4-BE49-F238E27FC236}">
              <a16:creationId xmlns:a16="http://schemas.microsoft.com/office/drawing/2014/main" id="{00000000-0008-0000-0000-000019150000}"/>
            </a:ext>
          </a:extLst>
        </xdr:cNvPr>
        <xdr:cNvSpPr>
          <a:spLocks noChangeArrowheads="1"/>
        </xdr:cNvSpPr>
      </xdr:nvSpPr>
      <xdr:spPr bwMode="auto">
        <a:xfrm>
          <a:off x="38290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122</xdr:row>
      <xdr:rowOff>0</xdr:rowOff>
    </xdr:from>
    <xdr:to>
      <xdr:col>5</xdr:col>
      <xdr:colOff>219075</xdr:colOff>
      <xdr:row>122</xdr:row>
      <xdr:rowOff>0</xdr:rowOff>
    </xdr:to>
    <xdr:sp macro="" textlink="">
      <xdr:nvSpPr>
        <xdr:cNvPr id="5402" name="Rectangle 46">
          <a:extLst>
            <a:ext uri="{FF2B5EF4-FFF2-40B4-BE49-F238E27FC236}">
              <a16:creationId xmlns:a16="http://schemas.microsoft.com/office/drawing/2014/main" id="{00000000-0008-0000-0000-00001A150000}"/>
            </a:ext>
          </a:extLst>
        </xdr:cNvPr>
        <xdr:cNvSpPr>
          <a:spLocks noChangeArrowheads="1"/>
        </xdr:cNvSpPr>
      </xdr:nvSpPr>
      <xdr:spPr bwMode="auto">
        <a:xfrm>
          <a:off x="38671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400050</xdr:colOff>
      <xdr:row>122</xdr:row>
      <xdr:rowOff>0</xdr:rowOff>
    </xdr:from>
    <xdr:to>
      <xdr:col>5</xdr:col>
      <xdr:colOff>66675</xdr:colOff>
      <xdr:row>122</xdr:row>
      <xdr:rowOff>0</xdr:rowOff>
    </xdr:to>
    <xdr:sp macro="" textlink="">
      <xdr:nvSpPr>
        <xdr:cNvPr id="5403" name="Rectangle 47">
          <a:extLst>
            <a:ext uri="{FF2B5EF4-FFF2-40B4-BE49-F238E27FC236}">
              <a16:creationId xmlns:a16="http://schemas.microsoft.com/office/drawing/2014/main" id="{00000000-0008-0000-0000-00001B150000}"/>
            </a:ext>
          </a:extLst>
        </xdr:cNvPr>
        <xdr:cNvSpPr>
          <a:spLocks noChangeArrowheads="1"/>
        </xdr:cNvSpPr>
      </xdr:nvSpPr>
      <xdr:spPr bwMode="auto">
        <a:xfrm>
          <a:off x="3495675" y="27574875"/>
          <a:ext cx="295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122</xdr:row>
      <xdr:rowOff>0</xdr:rowOff>
    </xdr:from>
    <xdr:to>
      <xdr:col>5</xdr:col>
      <xdr:colOff>352425</xdr:colOff>
      <xdr:row>122</xdr:row>
      <xdr:rowOff>0</xdr:rowOff>
    </xdr:to>
    <xdr:sp macro="" textlink="">
      <xdr:nvSpPr>
        <xdr:cNvPr id="5404" name="Rectangle 48">
          <a:extLst>
            <a:ext uri="{FF2B5EF4-FFF2-40B4-BE49-F238E27FC236}">
              <a16:creationId xmlns:a16="http://schemas.microsoft.com/office/drawing/2014/main" id="{00000000-0008-0000-0000-00001C150000}"/>
            </a:ext>
          </a:extLst>
        </xdr:cNvPr>
        <xdr:cNvSpPr>
          <a:spLocks noChangeArrowheads="1"/>
        </xdr:cNvSpPr>
      </xdr:nvSpPr>
      <xdr:spPr bwMode="auto">
        <a:xfrm>
          <a:off x="400050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122</xdr:row>
      <xdr:rowOff>0</xdr:rowOff>
    </xdr:from>
    <xdr:to>
      <xdr:col>5</xdr:col>
      <xdr:colOff>161925</xdr:colOff>
      <xdr:row>122</xdr:row>
      <xdr:rowOff>0</xdr:rowOff>
    </xdr:to>
    <xdr:sp macro="" textlink="">
      <xdr:nvSpPr>
        <xdr:cNvPr id="5405" name="Rectangle 49">
          <a:extLst>
            <a:ext uri="{FF2B5EF4-FFF2-40B4-BE49-F238E27FC236}">
              <a16:creationId xmlns:a16="http://schemas.microsoft.com/office/drawing/2014/main" id="{00000000-0008-0000-0000-00001D150000}"/>
            </a:ext>
          </a:extLst>
        </xdr:cNvPr>
        <xdr:cNvSpPr>
          <a:spLocks noChangeArrowheads="1"/>
        </xdr:cNvSpPr>
      </xdr:nvSpPr>
      <xdr:spPr bwMode="auto">
        <a:xfrm>
          <a:off x="381000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122</xdr:row>
      <xdr:rowOff>0</xdr:rowOff>
    </xdr:from>
    <xdr:to>
      <xdr:col>5</xdr:col>
      <xdr:colOff>104775</xdr:colOff>
      <xdr:row>122</xdr:row>
      <xdr:rowOff>0</xdr:rowOff>
    </xdr:to>
    <xdr:sp macro="" textlink="">
      <xdr:nvSpPr>
        <xdr:cNvPr id="5406" name="Rectangle 50">
          <a:extLst>
            <a:ext uri="{FF2B5EF4-FFF2-40B4-BE49-F238E27FC236}">
              <a16:creationId xmlns:a16="http://schemas.microsoft.com/office/drawing/2014/main" id="{00000000-0008-0000-0000-00001E150000}"/>
            </a:ext>
          </a:extLst>
        </xdr:cNvPr>
        <xdr:cNvSpPr>
          <a:spLocks noChangeArrowheads="1"/>
        </xdr:cNvSpPr>
      </xdr:nvSpPr>
      <xdr:spPr bwMode="auto">
        <a:xfrm>
          <a:off x="37528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122</xdr:row>
      <xdr:rowOff>0</xdr:rowOff>
    </xdr:from>
    <xdr:to>
      <xdr:col>5</xdr:col>
      <xdr:colOff>142875</xdr:colOff>
      <xdr:row>122</xdr:row>
      <xdr:rowOff>0</xdr:rowOff>
    </xdr:to>
    <xdr:sp macro="" textlink="">
      <xdr:nvSpPr>
        <xdr:cNvPr id="5407" name="Rectangle 51">
          <a:extLst>
            <a:ext uri="{FF2B5EF4-FFF2-40B4-BE49-F238E27FC236}">
              <a16:creationId xmlns:a16="http://schemas.microsoft.com/office/drawing/2014/main" id="{00000000-0008-0000-0000-00001F150000}"/>
            </a:ext>
          </a:extLst>
        </xdr:cNvPr>
        <xdr:cNvSpPr>
          <a:spLocks noChangeArrowheads="1"/>
        </xdr:cNvSpPr>
      </xdr:nvSpPr>
      <xdr:spPr bwMode="auto">
        <a:xfrm>
          <a:off x="376237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238125</xdr:colOff>
      <xdr:row>122</xdr:row>
      <xdr:rowOff>0</xdr:rowOff>
    </xdr:from>
    <xdr:to>
      <xdr:col>5</xdr:col>
      <xdr:colOff>361950</xdr:colOff>
      <xdr:row>122</xdr:row>
      <xdr:rowOff>0</xdr:rowOff>
    </xdr:to>
    <xdr:sp macro="" textlink="">
      <xdr:nvSpPr>
        <xdr:cNvPr id="5408" name="Rectangle 52">
          <a:extLst>
            <a:ext uri="{FF2B5EF4-FFF2-40B4-BE49-F238E27FC236}">
              <a16:creationId xmlns:a16="http://schemas.microsoft.com/office/drawing/2014/main" id="{00000000-0008-0000-0000-000020150000}"/>
            </a:ext>
          </a:extLst>
        </xdr:cNvPr>
        <xdr:cNvSpPr>
          <a:spLocks noChangeArrowheads="1"/>
        </xdr:cNvSpPr>
      </xdr:nvSpPr>
      <xdr:spPr bwMode="auto">
        <a:xfrm>
          <a:off x="3962400" y="2757487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304800</xdr:colOff>
      <xdr:row>122</xdr:row>
      <xdr:rowOff>0</xdr:rowOff>
    </xdr:from>
    <xdr:to>
      <xdr:col>8</xdr:col>
      <xdr:colOff>381000</xdr:colOff>
      <xdr:row>122</xdr:row>
      <xdr:rowOff>0</xdr:rowOff>
    </xdr:to>
    <xdr:sp macro="" textlink="">
      <xdr:nvSpPr>
        <xdr:cNvPr id="5409" name="Rectangle 53">
          <a:extLst>
            <a:ext uri="{FF2B5EF4-FFF2-40B4-BE49-F238E27FC236}">
              <a16:creationId xmlns:a16="http://schemas.microsoft.com/office/drawing/2014/main" id="{00000000-0008-0000-0000-000021150000}"/>
            </a:ext>
          </a:extLst>
        </xdr:cNvPr>
        <xdr:cNvSpPr>
          <a:spLocks noChangeArrowheads="1"/>
        </xdr:cNvSpPr>
      </xdr:nvSpPr>
      <xdr:spPr bwMode="auto">
        <a:xfrm>
          <a:off x="754380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228600</xdr:colOff>
      <xdr:row>122</xdr:row>
      <xdr:rowOff>0</xdr:rowOff>
    </xdr:from>
    <xdr:to>
      <xdr:col>5</xdr:col>
      <xdr:colOff>304800</xdr:colOff>
      <xdr:row>122</xdr:row>
      <xdr:rowOff>0</xdr:rowOff>
    </xdr:to>
    <xdr:sp macro="" textlink="">
      <xdr:nvSpPr>
        <xdr:cNvPr id="5410" name="Rectangle 54">
          <a:extLst>
            <a:ext uri="{FF2B5EF4-FFF2-40B4-BE49-F238E27FC236}">
              <a16:creationId xmlns:a16="http://schemas.microsoft.com/office/drawing/2014/main" id="{00000000-0008-0000-0000-000022150000}"/>
            </a:ext>
          </a:extLst>
        </xdr:cNvPr>
        <xdr:cNvSpPr>
          <a:spLocks noChangeArrowheads="1"/>
        </xdr:cNvSpPr>
      </xdr:nvSpPr>
      <xdr:spPr bwMode="auto">
        <a:xfrm>
          <a:off x="3952875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409575</xdr:colOff>
      <xdr:row>122</xdr:row>
      <xdr:rowOff>0</xdr:rowOff>
    </xdr:from>
    <xdr:to>
      <xdr:col>5</xdr:col>
      <xdr:colOff>57150</xdr:colOff>
      <xdr:row>122</xdr:row>
      <xdr:rowOff>0</xdr:rowOff>
    </xdr:to>
    <xdr:sp macro="" textlink="">
      <xdr:nvSpPr>
        <xdr:cNvPr id="5411" name="Rectangle 55">
          <a:extLst>
            <a:ext uri="{FF2B5EF4-FFF2-40B4-BE49-F238E27FC236}">
              <a16:creationId xmlns:a16="http://schemas.microsoft.com/office/drawing/2014/main" id="{00000000-0008-0000-0000-000023150000}"/>
            </a:ext>
          </a:extLst>
        </xdr:cNvPr>
        <xdr:cNvSpPr>
          <a:spLocks noChangeArrowheads="1"/>
        </xdr:cNvSpPr>
      </xdr:nvSpPr>
      <xdr:spPr bwMode="auto">
        <a:xfrm>
          <a:off x="3505200" y="27574875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438150</xdr:colOff>
      <xdr:row>122</xdr:row>
      <xdr:rowOff>0</xdr:rowOff>
    </xdr:from>
    <xdr:to>
      <xdr:col>5</xdr:col>
      <xdr:colOff>104775</xdr:colOff>
      <xdr:row>122</xdr:row>
      <xdr:rowOff>0</xdr:rowOff>
    </xdr:to>
    <xdr:sp macro="" textlink="">
      <xdr:nvSpPr>
        <xdr:cNvPr id="5412" name="Rectangle 56">
          <a:extLst>
            <a:ext uri="{FF2B5EF4-FFF2-40B4-BE49-F238E27FC236}">
              <a16:creationId xmlns:a16="http://schemas.microsoft.com/office/drawing/2014/main" id="{00000000-0008-0000-0000-000024150000}"/>
            </a:ext>
          </a:extLst>
        </xdr:cNvPr>
        <xdr:cNvSpPr>
          <a:spLocks noChangeArrowheads="1"/>
        </xdr:cNvSpPr>
      </xdr:nvSpPr>
      <xdr:spPr bwMode="auto">
        <a:xfrm>
          <a:off x="3533775" y="27574875"/>
          <a:ext cx="295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122</xdr:row>
      <xdr:rowOff>0</xdr:rowOff>
    </xdr:from>
    <xdr:to>
      <xdr:col>5</xdr:col>
      <xdr:colOff>161925</xdr:colOff>
      <xdr:row>122</xdr:row>
      <xdr:rowOff>0</xdr:rowOff>
    </xdr:to>
    <xdr:sp macro="" textlink="">
      <xdr:nvSpPr>
        <xdr:cNvPr id="5413" name="Rectangle 57">
          <a:extLst>
            <a:ext uri="{FF2B5EF4-FFF2-40B4-BE49-F238E27FC236}">
              <a16:creationId xmlns:a16="http://schemas.microsoft.com/office/drawing/2014/main" id="{00000000-0008-0000-0000-000025150000}"/>
            </a:ext>
          </a:extLst>
        </xdr:cNvPr>
        <xdr:cNvSpPr>
          <a:spLocks noChangeArrowheads="1"/>
        </xdr:cNvSpPr>
      </xdr:nvSpPr>
      <xdr:spPr bwMode="auto">
        <a:xfrm>
          <a:off x="3800475" y="2757487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122</xdr:row>
      <xdr:rowOff>0</xdr:rowOff>
    </xdr:from>
    <xdr:to>
      <xdr:col>5</xdr:col>
      <xdr:colOff>209550</xdr:colOff>
      <xdr:row>122</xdr:row>
      <xdr:rowOff>0</xdr:rowOff>
    </xdr:to>
    <xdr:sp macro="" textlink="">
      <xdr:nvSpPr>
        <xdr:cNvPr id="5414" name="Rectangle 58">
          <a:extLst>
            <a:ext uri="{FF2B5EF4-FFF2-40B4-BE49-F238E27FC236}">
              <a16:creationId xmlns:a16="http://schemas.microsoft.com/office/drawing/2014/main" id="{00000000-0008-0000-0000-000026150000}"/>
            </a:ext>
          </a:extLst>
        </xdr:cNvPr>
        <xdr:cNvSpPr>
          <a:spLocks noChangeArrowheads="1"/>
        </xdr:cNvSpPr>
      </xdr:nvSpPr>
      <xdr:spPr bwMode="auto">
        <a:xfrm>
          <a:off x="3857625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122</xdr:row>
      <xdr:rowOff>0</xdr:rowOff>
    </xdr:from>
    <xdr:to>
      <xdr:col>5</xdr:col>
      <xdr:colOff>285750</xdr:colOff>
      <xdr:row>122</xdr:row>
      <xdr:rowOff>0</xdr:rowOff>
    </xdr:to>
    <xdr:sp macro="" textlink="">
      <xdr:nvSpPr>
        <xdr:cNvPr id="5415" name="Rectangle 59">
          <a:extLst>
            <a:ext uri="{FF2B5EF4-FFF2-40B4-BE49-F238E27FC236}">
              <a16:creationId xmlns:a16="http://schemas.microsoft.com/office/drawing/2014/main" id="{00000000-0008-0000-0000-000027150000}"/>
            </a:ext>
          </a:extLst>
        </xdr:cNvPr>
        <xdr:cNvSpPr>
          <a:spLocks noChangeArrowheads="1"/>
        </xdr:cNvSpPr>
      </xdr:nvSpPr>
      <xdr:spPr bwMode="auto">
        <a:xfrm>
          <a:off x="3867150" y="2757487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409575</xdr:colOff>
      <xdr:row>122</xdr:row>
      <xdr:rowOff>0</xdr:rowOff>
    </xdr:from>
    <xdr:to>
      <xdr:col>5</xdr:col>
      <xdr:colOff>47625</xdr:colOff>
      <xdr:row>122</xdr:row>
      <xdr:rowOff>0</xdr:rowOff>
    </xdr:to>
    <xdr:sp macro="" textlink="">
      <xdr:nvSpPr>
        <xdr:cNvPr id="5416" name="Rectangle 60">
          <a:extLst>
            <a:ext uri="{FF2B5EF4-FFF2-40B4-BE49-F238E27FC236}">
              <a16:creationId xmlns:a16="http://schemas.microsoft.com/office/drawing/2014/main" id="{00000000-0008-0000-0000-000028150000}"/>
            </a:ext>
          </a:extLst>
        </xdr:cNvPr>
        <xdr:cNvSpPr>
          <a:spLocks noChangeArrowheads="1"/>
        </xdr:cNvSpPr>
      </xdr:nvSpPr>
      <xdr:spPr bwMode="auto">
        <a:xfrm>
          <a:off x="3505200" y="2757487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38100</xdr:colOff>
      <xdr:row>122</xdr:row>
      <xdr:rowOff>0</xdr:rowOff>
    </xdr:from>
    <xdr:to>
      <xdr:col>4</xdr:col>
      <xdr:colOff>190500</xdr:colOff>
      <xdr:row>122</xdr:row>
      <xdr:rowOff>0</xdr:rowOff>
    </xdr:to>
    <xdr:sp macro="" textlink="">
      <xdr:nvSpPr>
        <xdr:cNvPr id="5417" name="Rectangle 61">
          <a:extLst>
            <a:ext uri="{FF2B5EF4-FFF2-40B4-BE49-F238E27FC236}">
              <a16:creationId xmlns:a16="http://schemas.microsoft.com/office/drawing/2014/main" id="{00000000-0008-0000-0000-000029150000}"/>
            </a:ext>
          </a:extLst>
        </xdr:cNvPr>
        <xdr:cNvSpPr>
          <a:spLocks noChangeArrowheads="1"/>
        </xdr:cNvSpPr>
      </xdr:nvSpPr>
      <xdr:spPr bwMode="auto">
        <a:xfrm>
          <a:off x="3133725" y="27574875"/>
          <a:ext cx="152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47625</xdr:colOff>
      <xdr:row>122</xdr:row>
      <xdr:rowOff>0</xdr:rowOff>
    </xdr:from>
    <xdr:to>
      <xdr:col>5</xdr:col>
      <xdr:colOff>123825</xdr:colOff>
      <xdr:row>122</xdr:row>
      <xdr:rowOff>0</xdr:rowOff>
    </xdr:to>
    <xdr:sp macro="" textlink="">
      <xdr:nvSpPr>
        <xdr:cNvPr id="5418" name="Rectangle 62">
          <a:extLst>
            <a:ext uri="{FF2B5EF4-FFF2-40B4-BE49-F238E27FC236}">
              <a16:creationId xmlns:a16="http://schemas.microsoft.com/office/drawing/2014/main" id="{00000000-0008-0000-0000-00002A150000}"/>
            </a:ext>
          </a:extLst>
        </xdr:cNvPr>
        <xdr:cNvSpPr>
          <a:spLocks noChangeArrowheads="1"/>
        </xdr:cNvSpPr>
      </xdr:nvSpPr>
      <xdr:spPr bwMode="auto">
        <a:xfrm>
          <a:off x="377190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122</xdr:row>
      <xdr:rowOff>0</xdr:rowOff>
    </xdr:from>
    <xdr:to>
      <xdr:col>5</xdr:col>
      <xdr:colOff>152400</xdr:colOff>
      <xdr:row>122</xdr:row>
      <xdr:rowOff>0</xdr:rowOff>
    </xdr:to>
    <xdr:sp macro="" textlink="">
      <xdr:nvSpPr>
        <xdr:cNvPr id="5419" name="Rectangle 63">
          <a:extLst>
            <a:ext uri="{FF2B5EF4-FFF2-40B4-BE49-F238E27FC236}">
              <a16:creationId xmlns:a16="http://schemas.microsoft.com/office/drawing/2014/main" id="{00000000-0008-0000-0000-00002B150000}"/>
            </a:ext>
          </a:extLst>
        </xdr:cNvPr>
        <xdr:cNvSpPr>
          <a:spLocks noChangeArrowheads="1"/>
        </xdr:cNvSpPr>
      </xdr:nvSpPr>
      <xdr:spPr bwMode="auto">
        <a:xfrm>
          <a:off x="3800475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371475</xdr:colOff>
      <xdr:row>122</xdr:row>
      <xdr:rowOff>0</xdr:rowOff>
    </xdr:from>
    <xdr:to>
      <xdr:col>5</xdr:col>
      <xdr:colOff>0</xdr:colOff>
      <xdr:row>122</xdr:row>
      <xdr:rowOff>0</xdr:rowOff>
    </xdr:to>
    <xdr:sp macro="" textlink="">
      <xdr:nvSpPr>
        <xdr:cNvPr id="5420" name="Rectangle 64">
          <a:extLst>
            <a:ext uri="{FF2B5EF4-FFF2-40B4-BE49-F238E27FC236}">
              <a16:creationId xmlns:a16="http://schemas.microsoft.com/office/drawing/2014/main" id="{00000000-0008-0000-0000-00002C150000}"/>
            </a:ext>
          </a:extLst>
        </xdr:cNvPr>
        <xdr:cNvSpPr>
          <a:spLocks noChangeArrowheads="1"/>
        </xdr:cNvSpPr>
      </xdr:nvSpPr>
      <xdr:spPr bwMode="auto">
        <a:xfrm>
          <a:off x="3467100" y="27574875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122</xdr:row>
      <xdr:rowOff>0</xdr:rowOff>
    </xdr:from>
    <xdr:to>
      <xdr:col>5</xdr:col>
      <xdr:colOff>142875</xdr:colOff>
      <xdr:row>122</xdr:row>
      <xdr:rowOff>0</xdr:rowOff>
    </xdr:to>
    <xdr:sp macro="" textlink="">
      <xdr:nvSpPr>
        <xdr:cNvPr id="5421" name="Rectangle 65">
          <a:extLst>
            <a:ext uri="{FF2B5EF4-FFF2-40B4-BE49-F238E27FC236}">
              <a16:creationId xmlns:a16="http://schemas.microsoft.com/office/drawing/2014/main" id="{00000000-0008-0000-0000-00002D150000}"/>
            </a:ext>
          </a:extLst>
        </xdr:cNvPr>
        <xdr:cNvSpPr>
          <a:spLocks noChangeArrowheads="1"/>
        </xdr:cNvSpPr>
      </xdr:nvSpPr>
      <xdr:spPr bwMode="auto">
        <a:xfrm>
          <a:off x="37909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122</xdr:row>
      <xdr:rowOff>0</xdr:rowOff>
    </xdr:from>
    <xdr:to>
      <xdr:col>5</xdr:col>
      <xdr:colOff>133350</xdr:colOff>
      <xdr:row>122</xdr:row>
      <xdr:rowOff>0</xdr:rowOff>
    </xdr:to>
    <xdr:sp macro="" textlink="">
      <xdr:nvSpPr>
        <xdr:cNvPr id="5422" name="Rectangle 66">
          <a:extLst>
            <a:ext uri="{FF2B5EF4-FFF2-40B4-BE49-F238E27FC236}">
              <a16:creationId xmlns:a16="http://schemas.microsoft.com/office/drawing/2014/main" id="{00000000-0008-0000-0000-00002E150000}"/>
            </a:ext>
          </a:extLst>
        </xdr:cNvPr>
        <xdr:cNvSpPr>
          <a:spLocks noChangeArrowheads="1"/>
        </xdr:cNvSpPr>
      </xdr:nvSpPr>
      <xdr:spPr bwMode="auto">
        <a:xfrm>
          <a:off x="3752850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180975</xdr:colOff>
      <xdr:row>122</xdr:row>
      <xdr:rowOff>0</xdr:rowOff>
    </xdr:from>
    <xdr:to>
      <xdr:col>5</xdr:col>
      <xdr:colOff>257175</xdr:colOff>
      <xdr:row>122</xdr:row>
      <xdr:rowOff>0</xdr:rowOff>
    </xdr:to>
    <xdr:sp macro="" textlink="">
      <xdr:nvSpPr>
        <xdr:cNvPr id="5423" name="Rectangle 67">
          <a:extLst>
            <a:ext uri="{FF2B5EF4-FFF2-40B4-BE49-F238E27FC236}">
              <a16:creationId xmlns:a16="http://schemas.microsoft.com/office/drawing/2014/main" id="{00000000-0008-0000-0000-00002F150000}"/>
            </a:ext>
          </a:extLst>
        </xdr:cNvPr>
        <xdr:cNvSpPr>
          <a:spLocks noChangeArrowheads="1"/>
        </xdr:cNvSpPr>
      </xdr:nvSpPr>
      <xdr:spPr bwMode="auto">
        <a:xfrm>
          <a:off x="39052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438150</xdr:colOff>
      <xdr:row>122</xdr:row>
      <xdr:rowOff>0</xdr:rowOff>
    </xdr:from>
    <xdr:to>
      <xdr:col>5</xdr:col>
      <xdr:colOff>85725</xdr:colOff>
      <xdr:row>122</xdr:row>
      <xdr:rowOff>0</xdr:rowOff>
    </xdr:to>
    <xdr:sp macro="" textlink="">
      <xdr:nvSpPr>
        <xdr:cNvPr id="5424" name="Rectangle 68">
          <a:extLst>
            <a:ext uri="{FF2B5EF4-FFF2-40B4-BE49-F238E27FC236}">
              <a16:creationId xmlns:a16="http://schemas.microsoft.com/office/drawing/2014/main" id="{00000000-0008-0000-0000-000030150000}"/>
            </a:ext>
          </a:extLst>
        </xdr:cNvPr>
        <xdr:cNvSpPr>
          <a:spLocks noChangeArrowheads="1"/>
        </xdr:cNvSpPr>
      </xdr:nvSpPr>
      <xdr:spPr bwMode="auto">
        <a:xfrm>
          <a:off x="3533775" y="27574875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276225</xdr:colOff>
      <xdr:row>122</xdr:row>
      <xdr:rowOff>0</xdr:rowOff>
    </xdr:from>
    <xdr:to>
      <xdr:col>6</xdr:col>
      <xdr:colOff>361950</xdr:colOff>
      <xdr:row>122</xdr:row>
      <xdr:rowOff>0</xdr:rowOff>
    </xdr:to>
    <xdr:sp macro="" textlink="">
      <xdr:nvSpPr>
        <xdr:cNvPr id="5425" name="Rectangle 69">
          <a:extLst>
            <a:ext uri="{FF2B5EF4-FFF2-40B4-BE49-F238E27FC236}">
              <a16:creationId xmlns:a16="http://schemas.microsoft.com/office/drawing/2014/main" id="{00000000-0008-0000-0000-000031150000}"/>
            </a:ext>
          </a:extLst>
        </xdr:cNvPr>
        <xdr:cNvSpPr>
          <a:spLocks noChangeArrowheads="1"/>
        </xdr:cNvSpPr>
      </xdr:nvSpPr>
      <xdr:spPr bwMode="auto">
        <a:xfrm>
          <a:off x="4629150" y="2757487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685800</xdr:colOff>
      <xdr:row>122</xdr:row>
      <xdr:rowOff>0</xdr:rowOff>
    </xdr:from>
    <xdr:to>
      <xdr:col>6</xdr:col>
      <xdr:colOff>828675</xdr:colOff>
      <xdr:row>122</xdr:row>
      <xdr:rowOff>0</xdr:rowOff>
    </xdr:to>
    <xdr:sp macro="" textlink="">
      <xdr:nvSpPr>
        <xdr:cNvPr id="5426" name="Rectangle 70">
          <a:extLst>
            <a:ext uri="{FF2B5EF4-FFF2-40B4-BE49-F238E27FC236}">
              <a16:creationId xmlns:a16="http://schemas.microsoft.com/office/drawing/2014/main" id="{00000000-0008-0000-0000-000032150000}"/>
            </a:ext>
          </a:extLst>
        </xdr:cNvPr>
        <xdr:cNvSpPr>
          <a:spLocks noChangeArrowheads="1"/>
        </xdr:cNvSpPr>
      </xdr:nvSpPr>
      <xdr:spPr bwMode="auto">
        <a:xfrm>
          <a:off x="5038725" y="2757487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104775</xdr:colOff>
      <xdr:row>122</xdr:row>
      <xdr:rowOff>0</xdr:rowOff>
    </xdr:from>
    <xdr:to>
      <xdr:col>5</xdr:col>
      <xdr:colOff>209550</xdr:colOff>
      <xdr:row>122</xdr:row>
      <xdr:rowOff>0</xdr:rowOff>
    </xdr:to>
    <xdr:sp macro="" textlink="">
      <xdr:nvSpPr>
        <xdr:cNvPr id="5427" name="Rectangle 71">
          <a:extLst>
            <a:ext uri="{FF2B5EF4-FFF2-40B4-BE49-F238E27FC236}">
              <a16:creationId xmlns:a16="http://schemas.microsoft.com/office/drawing/2014/main" id="{00000000-0008-0000-0000-000033150000}"/>
            </a:ext>
          </a:extLst>
        </xdr:cNvPr>
        <xdr:cNvSpPr>
          <a:spLocks noChangeArrowheads="1"/>
        </xdr:cNvSpPr>
      </xdr:nvSpPr>
      <xdr:spPr bwMode="auto">
        <a:xfrm>
          <a:off x="3829050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57150</xdr:colOff>
      <xdr:row>122</xdr:row>
      <xdr:rowOff>0</xdr:rowOff>
    </xdr:from>
    <xdr:to>
      <xdr:col>5</xdr:col>
      <xdr:colOff>161925</xdr:colOff>
      <xdr:row>122</xdr:row>
      <xdr:rowOff>0</xdr:rowOff>
    </xdr:to>
    <xdr:sp macro="" textlink="">
      <xdr:nvSpPr>
        <xdr:cNvPr id="5428" name="Rectangle 72">
          <a:extLst>
            <a:ext uri="{FF2B5EF4-FFF2-40B4-BE49-F238E27FC236}">
              <a16:creationId xmlns:a16="http://schemas.microsoft.com/office/drawing/2014/main" id="{00000000-0008-0000-0000-000034150000}"/>
            </a:ext>
          </a:extLst>
        </xdr:cNvPr>
        <xdr:cNvSpPr>
          <a:spLocks noChangeArrowheads="1"/>
        </xdr:cNvSpPr>
      </xdr:nvSpPr>
      <xdr:spPr bwMode="auto">
        <a:xfrm>
          <a:off x="378142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122</xdr:row>
      <xdr:rowOff>0</xdr:rowOff>
    </xdr:from>
    <xdr:to>
      <xdr:col>6</xdr:col>
      <xdr:colOff>428625</xdr:colOff>
      <xdr:row>122</xdr:row>
      <xdr:rowOff>0</xdr:rowOff>
    </xdr:to>
    <xdr:sp macro="" textlink="">
      <xdr:nvSpPr>
        <xdr:cNvPr id="5429" name="Rectangle 73">
          <a:extLst>
            <a:ext uri="{FF2B5EF4-FFF2-40B4-BE49-F238E27FC236}">
              <a16:creationId xmlns:a16="http://schemas.microsoft.com/office/drawing/2014/main" id="{00000000-0008-0000-0000-000035150000}"/>
            </a:ext>
          </a:extLst>
        </xdr:cNvPr>
        <xdr:cNvSpPr>
          <a:spLocks noChangeArrowheads="1"/>
        </xdr:cNvSpPr>
      </xdr:nvSpPr>
      <xdr:spPr bwMode="auto">
        <a:xfrm>
          <a:off x="467677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122</xdr:row>
      <xdr:rowOff>0</xdr:rowOff>
    </xdr:from>
    <xdr:to>
      <xdr:col>5</xdr:col>
      <xdr:colOff>219075</xdr:colOff>
      <xdr:row>122</xdr:row>
      <xdr:rowOff>0</xdr:rowOff>
    </xdr:to>
    <xdr:sp macro="" textlink="">
      <xdr:nvSpPr>
        <xdr:cNvPr id="5430" name="Rectangle 74">
          <a:extLst>
            <a:ext uri="{FF2B5EF4-FFF2-40B4-BE49-F238E27FC236}">
              <a16:creationId xmlns:a16="http://schemas.microsoft.com/office/drawing/2014/main" id="{00000000-0008-0000-0000-000036150000}"/>
            </a:ext>
          </a:extLst>
        </xdr:cNvPr>
        <xdr:cNvSpPr>
          <a:spLocks noChangeArrowheads="1"/>
        </xdr:cNvSpPr>
      </xdr:nvSpPr>
      <xdr:spPr bwMode="auto">
        <a:xfrm>
          <a:off x="383857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409575</xdr:colOff>
      <xdr:row>122</xdr:row>
      <xdr:rowOff>0</xdr:rowOff>
    </xdr:from>
    <xdr:to>
      <xdr:col>5</xdr:col>
      <xdr:colOff>66675</xdr:colOff>
      <xdr:row>122</xdr:row>
      <xdr:rowOff>0</xdr:rowOff>
    </xdr:to>
    <xdr:sp macro="" textlink="">
      <xdr:nvSpPr>
        <xdr:cNvPr id="5431" name="Rectangle 75">
          <a:extLst>
            <a:ext uri="{FF2B5EF4-FFF2-40B4-BE49-F238E27FC236}">
              <a16:creationId xmlns:a16="http://schemas.microsoft.com/office/drawing/2014/main" id="{00000000-0008-0000-0000-000037150000}"/>
            </a:ext>
          </a:extLst>
        </xdr:cNvPr>
        <xdr:cNvSpPr>
          <a:spLocks noChangeArrowheads="1"/>
        </xdr:cNvSpPr>
      </xdr:nvSpPr>
      <xdr:spPr bwMode="auto">
        <a:xfrm>
          <a:off x="3505200" y="27574875"/>
          <a:ext cx="285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122</xdr:row>
      <xdr:rowOff>0</xdr:rowOff>
    </xdr:from>
    <xdr:to>
      <xdr:col>5</xdr:col>
      <xdr:colOff>228600</xdr:colOff>
      <xdr:row>122</xdr:row>
      <xdr:rowOff>0</xdr:rowOff>
    </xdr:to>
    <xdr:sp macro="" textlink="">
      <xdr:nvSpPr>
        <xdr:cNvPr id="5432" name="Rectangle 76">
          <a:extLst>
            <a:ext uri="{FF2B5EF4-FFF2-40B4-BE49-F238E27FC236}">
              <a16:creationId xmlns:a16="http://schemas.microsoft.com/office/drawing/2014/main" id="{00000000-0008-0000-0000-000038150000}"/>
            </a:ext>
          </a:extLst>
        </xdr:cNvPr>
        <xdr:cNvSpPr>
          <a:spLocks noChangeArrowheads="1"/>
        </xdr:cNvSpPr>
      </xdr:nvSpPr>
      <xdr:spPr bwMode="auto">
        <a:xfrm>
          <a:off x="3876675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209550</xdr:colOff>
      <xdr:row>122</xdr:row>
      <xdr:rowOff>0</xdr:rowOff>
    </xdr:from>
    <xdr:to>
      <xdr:col>8</xdr:col>
      <xdr:colOff>285750</xdr:colOff>
      <xdr:row>122</xdr:row>
      <xdr:rowOff>0</xdr:rowOff>
    </xdr:to>
    <xdr:sp macro="" textlink="">
      <xdr:nvSpPr>
        <xdr:cNvPr id="5433" name="Rectangle 77">
          <a:extLst>
            <a:ext uri="{FF2B5EF4-FFF2-40B4-BE49-F238E27FC236}">
              <a16:creationId xmlns:a16="http://schemas.microsoft.com/office/drawing/2014/main" id="{00000000-0008-0000-0000-000039150000}"/>
            </a:ext>
          </a:extLst>
        </xdr:cNvPr>
        <xdr:cNvSpPr>
          <a:spLocks noChangeArrowheads="1"/>
        </xdr:cNvSpPr>
      </xdr:nvSpPr>
      <xdr:spPr bwMode="auto">
        <a:xfrm>
          <a:off x="74485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371475</xdr:colOff>
      <xdr:row>122</xdr:row>
      <xdr:rowOff>0</xdr:rowOff>
    </xdr:from>
    <xdr:to>
      <xdr:col>5</xdr:col>
      <xdr:colOff>0</xdr:colOff>
      <xdr:row>122</xdr:row>
      <xdr:rowOff>0</xdr:rowOff>
    </xdr:to>
    <xdr:sp macro="" textlink="">
      <xdr:nvSpPr>
        <xdr:cNvPr id="5434" name="Rectangle 78">
          <a:extLst>
            <a:ext uri="{FF2B5EF4-FFF2-40B4-BE49-F238E27FC236}">
              <a16:creationId xmlns:a16="http://schemas.microsoft.com/office/drawing/2014/main" id="{00000000-0008-0000-0000-00003A150000}"/>
            </a:ext>
          </a:extLst>
        </xdr:cNvPr>
        <xdr:cNvSpPr>
          <a:spLocks noChangeArrowheads="1"/>
        </xdr:cNvSpPr>
      </xdr:nvSpPr>
      <xdr:spPr bwMode="auto">
        <a:xfrm>
          <a:off x="3467100" y="27574875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171450</xdr:colOff>
      <xdr:row>122</xdr:row>
      <xdr:rowOff>0</xdr:rowOff>
    </xdr:from>
    <xdr:to>
      <xdr:col>5</xdr:col>
      <xdr:colOff>247650</xdr:colOff>
      <xdr:row>122</xdr:row>
      <xdr:rowOff>0</xdr:rowOff>
    </xdr:to>
    <xdr:sp macro="" textlink="">
      <xdr:nvSpPr>
        <xdr:cNvPr id="5435" name="Rectangle 79">
          <a:extLst>
            <a:ext uri="{FF2B5EF4-FFF2-40B4-BE49-F238E27FC236}">
              <a16:creationId xmlns:a16="http://schemas.microsoft.com/office/drawing/2014/main" id="{00000000-0008-0000-0000-00003B150000}"/>
            </a:ext>
          </a:extLst>
        </xdr:cNvPr>
        <xdr:cNvSpPr>
          <a:spLocks noChangeArrowheads="1"/>
        </xdr:cNvSpPr>
      </xdr:nvSpPr>
      <xdr:spPr bwMode="auto">
        <a:xfrm>
          <a:off x="3895725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771525</xdr:colOff>
      <xdr:row>122</xdr:row>
      <xdr:rowOff>0</xdr:rowOff>
    </xdr:to>
    <xdr:pic>
      <xdr:nvPicPr>
        <xdr:cNvPr id="5436" name="Picture 80">
          <a:extLst>
            <a:ext uri="{FF2B5EF4-FFF2-40B4-BE49-F238E27FC236}">
              <a16:creationId xmlns:a16="http://schemas.microsoft.com/office/drawing/2014/main" id="{00000000-0008-0000-0000-00003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122</xdr:row>
      <xdr:rowOff>0</xdr:rowOff>
    </xdr:from>
    <xdr:to>
      <xdr:col>0</xdr:col>
      <xdr:colOff>781050</xdr:colOff>
      <xdr:row>122</xdr:row>
      <xdr:rowOff>0</xdr:rowOff>
    </xdr:to>
    <xdr:pic>
      <xdr:nvPicPr>
        <xdr:cNvPr id="5437" name="Picture 81">
          <a:extLst>
            <a:ext uri="{FF2B5EF4-FFF2-40B4-BE49-F238E27FC236}">
              <a16:creationId xmlns:a16="http://schemas.microsoft.com/office/drawing/2014/main" id="{00000000-0008-0000-0000-00003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9525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122</xdr:row>
      <xdr:rowOff>0</xdr:rowOff>
    </xdr:from>
    <xdr:to>
      <xdr:col>0</xdr:col>
      <xdr:colOff>790575</xdr:colOff>
      <xdr:row>122</xdr:row>
      <xdr:rowOff>0</xdr:rowOff>
    </xdr:to>
    <xdr:pic>
      <xdr:nvPicPr>
        <xdr:cNvPr id="5438" name="Picture 82">
          <a:extLst>
            <a:ext uri="{FF2B5EF4-FFF2-40B4-BE49-F238E27FC236}">
              <a16:creationId xmlns:a16="http://schemas.microsoft.com/office/drawing/2014/main" id="{00000000-0008-0000-0000-00003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19050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771525</xdr:colOff>
      <xdr:row>122</xdr:row>
      <xdr:rowOff>0</xdr:rowOff>
    </xdr:to>
    <xdr:pic>
      <xdr:nvPicPr>
        <xdr:cNvPr id="5439" name="Picture 83">
          <a:extLst>
            <a:ext uri="{FF2B5EF4-FFF2-40B4-BE49-F238E27FC236}">
              <a16:creationId xmlns:a16="http://schemas.microsoft.com/office/drawing/2014/main" id="{00000000-0008-0000-0000-00003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771525</xdr:colOff>
      <xdr:row>122</xdr:row>
      <xdr:rowOff>0</xdr:rowOff>
    </xdr:to>
    <xdr:pic>
      <xdr:nvPicPr>
        <xdr:cNvPr id="5440" name="Picture 84">
          <a:extLst>
            <a:ext uri="{FF2B5EF4-FFF2-40B4-BE49-F238E27FC236}">
              <a16:creationId xmlns:a16="http://schemas.microsoft.com/office/drawing/2014/main" id="{00000000-0008-0000-0000-00004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771525</xdr:colOff>
      <xdr:row>122</xdr:row>
      <xdr:rowOff>0</xdr:rowOff>
    </xdr:to>
    <xdr:pic>
      <xdr:nvPicPr>
        <xdr:cNvPr id="5441" name="Picture 85">
          <a:extLst>
            <a:ext uri="{FF2B5EF4-FFF2-40B4-BE49-F238E27FC236}">
              <a16:creationId xmlns:a16="http://schemas.microsoft.com/office/drawing/2014/main" id="{00000000-0008-0000-0000-00004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122</xdr:row>
      <xdr:rowOff>0</xdr:rowOff>
    </xdr:from>
    <xdr:to>
      <xdr:col>0</xdr:col>
      <xdr:colOff>781050</xdr:colOff>
      <xdr:row>122</xdr:row>
      <xdr:rowOff>0</xdr:rowOff>
    </xdr:to>
    <xdr:pic>
      <xdr:nvPicPr>
        <xdr:cNvPr id="5442" name="Picture 86">
          <a:extLst>
            <a:ext uri="{FF2B5EF4-FFF2-40B4-BE49-F238E27FC236}">
              <a16:creationId xmlns:a16="http://schemas.microsoft.com/office/drawing/2014/main" id="{00000000-0008-0000-0000-00004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9525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122</xdr:row>
      <xdr:rowOff>0</xdr:rowOff>
    </xdr:from>
    <xdr:to>
      <xdr:col>0</xdr:col>
      <xdr:colOff>781050</xdr:colOff>
      <xdr:row>122</xdr:row>
      <xdr:rowOff>0</xdr:rowOff>
    </xdr:to>
    <xdr:pic>
      <xdr:nvPicPr>
        <xdr:cNvPr id="5443" name="Picture 87">
          <a:extLst>
            <a:ext uri="{FF2B5EF4-FFF2-40B4-BE49-F238E27FC236}">
              <a16:creationId xmlns:a16="http://schemas.microsoft.com/office/drawing/2014/main" id="{00000000-0008-0000-0000-00004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9525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122</xdr:row>
      <xdr:rowOff>0</xdr:rowOff>
    </xdr:from>
    <xdr:to>
      <xdr:col>0</xdr:col>
      <xdr:colOff>781050</xdr:colOff>
      <xdr:row>122</xdr:row>
      <xdr:rowOff>0</xdr:rowOff>
    </xdr:to>
    <xdr:pic>
      <xdr:nvPicPr>
        <xdr:cNvPr id="5444" name="Picture 88">
          <a:extLst>
            <a:ext uri="{FF2B5EF4-FFF2-40B4-BE49-F238E27FC236}">
              <a16:creationId xmlns:a16="http://schemas.microsoft.com/office/drawing/2014/main" id="{00000000-0008-0000-0000-000044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9525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771525</xdr:colOff>
      <xdr:row>122</xdr:row>
      <xdr:rowOff>0</xdr:rowOff>
    </xdr:to>
    <xdr:pic>
      <xdr:nvPicPr>
        <xdr:cNvPr id="5445" name="Picture 89">
          <a:extLst>
            <a:ext uri="{FF2B5EF4-FFF2-40B4-BE49-F238E27FC236}">
              <a16:creationId xmlns:a16="http://schemas.microsoft.com/office/drawing/2014/main" id="{00000000-0008-0000-0000-00004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771525</xdr:colOff>
      <xdr:row>122</xdr:row>
      <xdr:rowOff>0</xdr:rowOff>
    </xdr:to>
    <xdr:pic>
      <xdr:nvPicPr>
        <xdr:cNvPr id="5446" name="Picture 90">
          <a:extLst>
            <a:ext uri="{FF2B5EF4-FFF2-40B4-BE49-F238E27FC236}">
              <a16:creationId xmlns:a16="http://schemas.microsoft.com/office/drawing/2014/main" id="{00000000-0008-0000-0000-00004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2757487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400050</xdr:colOff>
      <xdr:row>122</xdr:row>
      <xdr:rowOff>0</xdr:rowOff>
    </xdr:from>
    <xdr:to>
      <xdr:col>10</xdr:col>
      <xdr:colOff>523875</xdr:colOff>
      <xdr:row>122</xdr:row>
      <xdr:rowOff>0</xdr:rowOff>
    </xdr:to>
    <xdr:sp macro="" textlink="">
      <xdr:nvSpPr>
        <xdr:cNvPr id="5447" name="Rectangle 91">
          <a:extLst>
            <a:ext uri="{FF2B5EF4-FFF2-40B4-BE49-F238E27FC236}">
              <a16:creationId xmlns:a16="http://schemas.microsoft.com/office/drawing/2014/main" id="{00000000-0008-0000-0000-000047150000}"/>
            </a:ext>
          </a:extLst>
        </xdr:cNvPr>
        <xdr:cNvSpPr>
          <a:spLocks noChangeArrowheads="1"/>
        </xdr:cNvSpPr>
      </xdr:nvSpPr>
      <xdr:spPr bwMode="auto">
        <a:xfrm>
          <a:off x="8858250" y="2757487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276225</xdr:colOff>
      <xdr:row>122</xdr:row>
      <xdr:rowOff>0</xdr:rowOff>
    </xdr:from>
    <xdr:to>
      <xdr:col>10</xdr:col>
      <xdr:colOff>381000</xdr:colOff>
      <xdr:row>122</xdr:row>
      <xdr:rowOff>0</xdr:rowOff>
    </xdr:to>
    <xdr:sp macro="" textlink="">
      <xdr:nvSpPr>
        <xdr:cNvPr id="5448" name="Rectangle 92">
          <a:extLst>
            <a:ext uri="{FF2B5EF4-FFF2-40B4-BE49-F238E27FC236}">
              <a16:creationId xmlns:a16="http://schemas.microsoft.com/office/drawing/2014/main" id="{00000000-0008-0000-0000-000048150000}"/>
            </a:ext>
          </a:extLst>
        </xdr:cNvPr>
        <xdr:cNvSpPr>
          <a:spLocks noChangeArrowheads="1"/>
        </xdr:cNvSpPr>
      </xdr:nvSpPr>
      <xdr:spPr bwMode="auto">
        <a:xfrm>
          <a:off x="8734425" y="2757487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304800</xdr:colOff>
      <xdr:row>122</xdr:row>
      <xdr:rowOff>0</xdr:rowOff>
    </xdr:from>
    <xdr:to>
      <xdr:col>10</xdr:col>
      <xdr:colOff>381000</xdr:colOff>
      <xdr:row>122</xdr:row>
      <xdr:rowOff>0</xdr:rowOff>
    </xdr:to>
    <xdr:sp macro="" textlink="">
      <xdr:nvSpPr>
        <xdr:cNvPr id="5449" name="Rectangle 93">
          <a:extLst>
            <a:ext uri="{FF2B5EF4-FFF2-40B4-BE49-F238E27FC236}">
              <a16:creationId xmlns:a16="http://schemas.microsoft.com/office/drawing/2014/main" id="{00000000-0008-0000-0000-000049150000}"/>
            </a:ext>
          </a:extLst>
        </xdr:cNvPr>
        <xdr:cNvSpPr>
          <a:spLocks noChangeArrowheads="1"/>
        </xdr:cNvSpPr>
      </xdr:nvSpPr>
      <xdr:spPr bwMode="auto">
        <a:xfrm>
          <a:off x="876300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209550</xdr:colOff>
      <xdr:row>122</xdr:row>
      <xdr:rowOff>0</xdr:rowOff>
    </xdr:from>
    <xdr:to>
      <xdr:col>10</xdr:col>
      <xdr:colOff>285750</xdr:colOff>
      <xdr:row>122</xdr:row>
      <xdr:rowOff>0</xdr:rowOff>
    </xdr:to>
    <xdr:sp macro="" textlink="">
      <xdr:nvSpPr>
        <xdr:cNvPr id="5450" name="Rectangle 94">
          <a:extLst>
            <a:ext uri="{FF2B5EF4-FFF2-40B4-BE49-F238E27FC236}">
              <a16:creationId xmlns:a16="http://schemas.microsoft.com/office/drawing/2014/main" id="{00000000-0008-0000-0000-00004A150000}"/>
            </a:ext>
          </a:extLst>
        </xdr:cNvPr>
        <xdr:cNvSpPr>
          <a:spLocks noChangeArrowheads="1"/>
        </xdr:cNvSpPr>
      </xdr:nvSpPr>
      <xdr:spPr bwMode="auto">
        <a:xfrm>
          <a:off x="866775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1" name="Rectangle 95">
          <a:extLst>
            <a:ext uri="{FF2B5EF4-FFF2-40B4-BE49-F238E27FC236}">
              <a16:creationId xmlns:a16="http://schemas.microsoft.com/office/drawing/2014/main" id="{00000000-0008-0000-0000-00004B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2" name="Rectangle 96">
          <a:extLst>
            <a:ext uri="{FF2B5EF4-FFF2-40B4-BE49-F238E27FC236}">
              <a16:creationId xmlns:a16="http://schemas.microsoft.com/office/drawing/2014/main" id="{00000000-0008-0000-0000-00004C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3" name="Rectangle 97">
          <a:extLst>
            <a:ext uri="{FF2B5EF4-FFF2-40B4-BE49-F238E27FC236}">
              <a16:creationId xmlns:a16="http://schemas.microsoft.com/office/drawing/2014/main" id="{00000000-0008-0000-0000-00004D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4" name="Rectangle 98">
          <a:extLst>
            <a:ext uri="{FF2B5EF4-FFF2-40B4-BE49-F238E27FC236}">
              <a16:creationId xmlns:a16="http://schemas.microsoft.com/office/drawing/2014/main" id="{00000000-0008-0000-0000-00004E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5" name="Rectangle 99">
          <a:extLst>
            <a:ext uri="{FF2B5EF4-FFF2-40B4-BE49-F238E27FC236}">
              <a16:creationId xmlns:a16="http://schemas.microsoft.com/office/drawing/2014/main" id="{00000000-0008-0000-0000-00004F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6" name="Rectangle 100">
          <a:extLst>
            <a:ext uri="{FF2B5EF4-FFF2-40B4-BE49-F238E27FC236}">
              <a16:creationId xmlns:a16="http://schemas.microsoft.com/office/drawing/2014/main" id="{00000000-0008-0000-0000-000050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7" name="Rectangle 101">
          <a:extLst>
            <a:ext uri="{FF2B5EF4-FFF2-40B4-BE49-F238E27FC236}">
              <a16:creationId xmlns:a16="http://schemas.microsoft.com/office/drawing/2014/main" id="{00000000-0008-0000-0000-000051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8" name="Rectangle 102">
          <a:extLst>
            <a:ext uri="{FF2B5EF4-FFF2-40B4-BE49-F238E27FC236}">
              <a16:creationId xmlns:a16="http://schemas.microsoft.com/office/drawing/2014/main" id="{00000000-0008-0000-0000-000052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59" name="Rectangle 103">
          <a:extLst>
            <a:ext uri="{FF2B5EF4-FFF2-40B4-BE49-F238E27FC236}">
              <a16:creationId xmlns:a16="http://schemas.microsoft.com/office/drawing/2014/main" id="{00000000-0008-0000-0000-000053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60" name="Rectangle 104">
          <a:extLst>
            <a:ext uri="{FF2B5EF4-FFF2-40B4-BE49-F238E27FC236}">
              <a16:creationId xmlns:a16="http://schemas.microsoft.com/office/drawing/2014/main" id="{00000000-0008-0000-0000-000054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61" name="Rectangle 105">
          <a:extLst>
            <a:ext uri="{FF2B5EF4-FFF2-40B4-BE49-F238E27FC236}">
              <a16:creationId xmlns:a16="http://schemas.microsoft.com/office/drawing/2014/main" id="{00000000-0008-0000-0000-000055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62" name="Rectangle 106">
          <a:extLst>
            <a:ext uri="{FF2B5EF4-FFF2-40B4-BE49-F238E27FC236}">
              <a16:creationId xmlns:a16="http://schemas.microsoft.com/office/drawing/2014/main" id="{00000000-0008-0000-0000-000056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63" name="Rectangle 107">
          <a:extLst>
            <a:ext uri="{FF2B5EF4-FFF2-40B4-BE49-F238E27FC236}">
              <a16:creationId xmlns:a16="http://schemas.microsoft.com/office/drawing/2014/main" id="{00000000-0008-0000-0000-000057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64" name="Rectangle 108">
          <a:extLst>
            <a:ext uri="{FF2B5EF4-FFF2-40B4-BE49-F238E27FC236}">
              <a16:creationId xmlns:a16="http://schemas.microsoft.com/office/drawing/2014/main" id="{00000000-0008-0000-0000-000058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65" name="Rectangle 109">
          <a:extLst>
            <a:ext uri="{FF2B5EF4-FFF2-40B4-BE49-F238E27FC236}">
              <a16:creationId xmlns:a16="http://schemas.microsoft.com/office/drawing/2014/main" id="{00000000-0008-0000-0000-000059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66" name="Rectangle 110">
          <a:extLst>
            <a:ext uri="{FF2B5EF4-FFF2-40B4-BE49-F238E27FC236}">
              <a16:creationId xmlns:a16="http://schemas.microsoft.com/office/drawing/2014/main" id="{00000000-0008-0000-0000-00005A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314325</xdr:colOff>
      <xdr:row>122</xdr:row>
      <xdr:rowOff>0</xdr:rowOff>
    </xdr:from>
    <xdr:to>
      <xdr:col>5</xdr:col>
      <xdr:colOff>390525</xdr:colOff>
      <xdr:row>122</xdr:row>
      <xdr:rowOff>0</xdr:rowOff>
    </xdr:to>
    <xdr:sp macro="" textlink="">
      <xdr:nvSpPr>
        <xdr:cNvPr id="5467" name="Rectangle 111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SpPr>
          <a:spLocks noChangeArrowheads="1"/>
        </xdr:cNvSpPr>
      </xdr:nvSpPr>
      <xdr:spPr bwMode="auto">
        <a:xfrm>
          <a:off x="4038600" y="27574875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400050</xdr:colOff>
      <xdr:row>122</xdr:row>
      <xdr:rowOff>0</xdr:rowOff>
    </xdr:from>
    <xdr:to>
      <xdr:col>6</xdr:col>
      <xdr:colOff>66675</xdr:colOff>
      <xdr:row>122</xdr:row>
      <xdr:rowOff>0</xdr:rowOff>
    </xdr:to>
    <xdr:sp macro="" textlink="">
      <xdr:nvSpPr>
        <xdr:cNvPr id="5468" name="Rectangle 112">
          <a:extLst>
            <a:ext uri="{FF2B5EF4-FFF2-40B4-BE49-F238E27FC236}">
              <a16:creationId xmlns:a16="http://schemas.microsoft.com/office/drawing/2014/main" id="{00000000-0008-0000-0000-00005C150000}"/>
            </a:ext>
          </a:extLst>
        </xdr:cNvPr>
        <xdr:cNvSpPr>
          <a:spLocks noChangeArrowheads="1"/>
        </xdr:cNvSpPr>
      </xdr:nvSpPr>
      <xdr:spPr bwMode="auto">
        <a:xfrm>
          <a:off x="4124325" y="27574875"/>
          <a:ext cx="295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122</xdr:row>
      <xdr:rowOff>0</xdr:rowOff>
    </xdr:from>
    <xdr:to>
      <xdr:col>6</xdr:col>
      <xdr:colOff>57150</xdr:colOff>
      <xdr:row>122</xdr:row>
      <xdr:rowOff>0</xdr:rowOff>
    </xdr:to>
    <xdr:sp macro="" textlink="">
      <xdr:nvSpPr>
        <xdr:cNvPr id="5469" name="Rectangle 113">
          <a:extLst>
            <a:ext uri="{FF2B5EF4-FFF2-40B4-BE49-F238E27FC236}">
              <a16:creationId xmlns:a16="http://schemas.microsoft.com/office/drawing/2014/main" id="{00000000-0008-0000-0000-00005D150000}"/>
            </a:ext>
          </a:extLst>
        </xdr:cNvPr>
        <xdr:cNvSpPr>
          <a:spLocks noChangeArrowheads="1"/>
        </xdr:cNvSpPr>
      </xdr:nvSpPr>
      <xdr:spPr bwMode="auto">
        <a:xfrm>
          <a:off x="4133850" y="27574875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438150</xdr:colOff>
      <xdr:row>122</xdr:row>
      <xdr:rowOff>0</xdr:rowOff>
    </xdr:from>
    <xdr:to>
      <xdr:col>6</xdr:col>
      <xdr:colOff>104775</xdr:colOff>
      <xdr:row>122</xdr:row>
      <xdr:rowOff>0</xdr:rowOff>
    </xdr:to>
    <xdr:sp macro="" textlink="">
      <xdr:nvSpPr>
        <xdr:cNvPr id="5470" name="Rectangle 114">
          <a:extLst>
            <a:ext uri="{FF2B5EF4-FFF2-40B4-BE49-F238E27FC236}">
              <a16:creationId xmlns:a16="http://schemas.microsoft.com/office/drawing/2014/main" id="{00000000-0008-0000-0000-00005E150000}"/>
            </a:ext>
          </a:extLst>
        </xdr:cNvPr>
        <xdr:cNvSpPr>
          <a:spLocks noChangeArrowheads="1"/>
        </xdr:cNvSpPr>
      </xdr:nvSpPr>
      <xdr:spPr bwMode="auto">
        <a:xfrm>
          <a:off x="4162425" y="27574875"/>
          <a:ext cx="295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122</xdr:row>
      <xdr:rowOff>0</xdr:rowOff>
    </xdr:from>
    <xdr:to>
      <xdr:col>6</xdr:col>
      <xdr:colOff>47625</xdr:colOff>
      <xdr:row>122</xdr:row>
      <xdr:rowOff>0</xdr:rowOff>
    </xdr:to>
    <xdr:sp macro="" textlink="">
      <xdr:nvSpPr>
        <xdr:cNvPr id="5471" name="Rectangle 115">
          <a:extLst>
            <a:ext uri="{FF2B5EF4-FFF2-40B4-BE49-F238E27FC236}">
              <a16:creationId xmlns:a16="http://schemas.microsoft.com/office/drawing/2014/main" id="{00000000-0008-0000-0000-00005F150000}"/>
            </a:ext>
          </a:extLst>
        </xdr:cNvPr>
        <xdr:cNvSpPr>
          <a:spLocks noChangeArrowheads="1"/>
        </xdr:cNvSpPr>
      </xdr:nvSpPr>
      <xdr:spPr bwMode="auto">
        <a:xfrm>
          <a:off x="4133850" y="2757487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122</xdr:row>
      <xdr:rowOff>0</xdr:rowOff>
    </xdr:from>
    <xdr:to>
      <xdr:col>5</xdr:col>
      <xdr:colOff>190500</xdr:colOff>
      <xdr:row>122</xdr:row>
      <xdr:rowOff>0</xdr:rowOff>
    </xdr:to>
    <xdr:sp macro="" textlink="">
      <xdr:nvSpPr>
        <xdr:cNvPr id="5472" name="Rectangle 116">
          <a:extLst>
            <a:ext uri="{FF2B5EF4-FFF2-40B4-BE49-F238E27FC236}">
              <a16:creationId xmlns:a16="http://schemas.microsoft.com/office/drawing/2014/main" id="{00000000-0008-0000-0000-000060150000}"/>
            </a:ext>
          </a:extLst>
        </xdr:cNvPr>
        <xdr:cNvSpPr>
          <a:spLocks noChangeArrowheads="1"/>
        </xdr:cNvSpPr>
      </xdr:nvSpPr>
      <xdr:spPr bwMode="auto">
        <a:xfrm>
          <a:off x="3762375" y="27574875"/>
          <a:ext cx="152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371475</xdr:colOff>
      <xdr:row>122</xdr:row>
      <xdr:rowOff>0</xdr:rowOff>
    </xdr:from>
    <xdr:to>
      <xdr:col>6</xdr:col>
      <xdr:colOff>0</xdr:colOff>
      <xdr:row>122</xdr:row>
      <xdr:rowOff>0</xdr:rowOff>
    </xdr:to>
    <xdr:sp macro="" textlink="">
      <xdr:nvSpPr>
        <xdr:cNvPr id="5473" name="Rectangle 117">
          <a:extLst>
            <a:ext uri="{FF2B5EF4-FFF2-40B4-BE49-F238E27FC236}">
              <a16:creationId xmlns:a16="http://schemas.microsoft.com/office/drawing/2014/main" id="{00000000-0008-0000-0000-000061150000}"/>
            </a:ext>
          </a:extLst>
        </xdr:cNvPr>
        <xdr:cNvSpPr>
          <a:spLocks noChangeArrowheads="1"/>
        </xdr:cNvSpPr>
      </xdr:nvSpPr>
      <xdr:spPr bwMode="auto">
        <a:xfrm>
          <a:off x="4095750" y="27574875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438150</xdr:colOff>
      <xdr:row>122</xdr:row>
      <xdr:rowOff>0</xdr:rowOff>
    </xdr:from>
    <xdr:to>
      <xdr:col>6</xdr:col>
      <xdr:colOff>85725</xdr:colOff>
      <xdr:row>122</xdr:row>
      <xdr:rowOff>0</xdr:rowOff>
    </xdr:to>
    <xdr:sp macro="" textlink="">
      <xdr:nvSpPr>
        <xdr:cNvPr id="5474" name="Rectangle 118">
          <a:extLst>
            <a:ext uri="{FF2B5EF4-FFF2-40B4-BE49-F238E27FC236}">
              <a16:creationId xmlns:a16="http://schemas.microsoft.com/office/drawing/2014/main" id="{00000000-0008-0000-0000-000062150000}"/>
            </a:ext>
          </a:extLst>
        </xdr:cNvPr>
        <xdr:cNvSpPr>
          <a:spLocks noChangeArrowheads="1"/>
        </xdr:cNvSpPr>
      </xdr:nvSpPr>
      <xdr:spPr bwMode="auto">
        <a:xfrm>
          <a:off x="4162425" y="27574875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122</xdr:row>
      <xdr:rowOff>0</xdr:rowOff>
    </xdr:from>
    <xdr:to>
      <xdr:col>6</xdr:col>
      <xdr:colOff>66675</xdr:colOff>
      <xdr:row>122</xdr:row>
      <xdr:rowOff>0</xdr:rowOff>
    </xdr:to>
    <xdr:sp macro="" textlink="">
      <xdr:nvSpPr>
        <xdr:cNvPr id="5475" name="Rectangle 119">
          <a:extLst>
            <a:ext uri="{FF2B5EF4-FFF2-40B4-BE49-F238E27FC236}">
              <a16:creationId xmlns:a16="http://schemas.microsoft.com/office/drawing/2014/main" id="{00000000-0008-0000-0000-000063150000}"/>
            </a:ext>
          </a:extLst>
        </xdr:cNvPr>
        <xdr:cNvSpPr>
          <a:spLocks noChangeArrowheads="1"/>
        </xdr:cNvSpPr>
      </xdr:nvSpPr>
      <xdr:spPr bwMode="auto">
        <a:xfrm>
          <a:off x="4133850" y="27574875"/>
          <a:ext cx="285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371475</xdr:colOff>
      <xdr:row>122</xdr:row>
      <xdr:rowOff>0</xdr:rowOff>
    </xdr:from>
    <xdr:to>
      <xdr:col>6</xdr:col>
      <xdr:colOff>0</xdr:colOff>
      <xdr:row>122</xdr:row>
      <xdr:rowOff>0</xdr:rowOff>
    </xdr:to>
    <xdr:sp macro="" textlink="">
      <xdr:nvSpPr>
        <xdr:cNvPr id="5476" name="Rectangle 120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SpPr>
          <a:spLocks noChangeArrowheads="1"/>
        </xdr:cNvSpPr>
      </xdr:nvSpPr>
      <xdr:spPr bwMode="auto">
        <a:xfrm>
          <a:off x="4095750" y="27574875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77" name="Rectangle 121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78" name="Rectangle 122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79" name="Rectangle 123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0" name="Rectangle 124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1" name="Rectangle 125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2" name="Rectangle 126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3" name="Rectangle 127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4" name="Rectangle 128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5" name="Rectangle 129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6" name="Rectangle 130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7" name="Rectangle 131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0</xdr:colOff>
      <xdr:row>122</xdr:row>
      <xdr:rowOff>0</xdr:rowOff>
    </xdr:to>
    <xdr:sp macro="" textlink="">
      <xdr:nvSpPr>
        <xdr:cNvPr id="5488" name="Rectangle 132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>
          <a:spLocks noChangeArrowheads="1"/>
        </xdr:cNvSpPr>
      </xdr:nvSpPr>
      <xdr:spPr bwMode="auto">
        <a:xfrm>
          <a:off x="9353550" y="27574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760</xdr:row>
      <xdr:rowOff>0</xdr:rowOff>
    </xdr:from>
    <xdr:to>
      <xdr:col>0</xdr:col>
      <xdr:colOff>781050</xdr:colOff>
      <xdr:row>760</xdr:row>
      <xdr:rowOff>0</xdr:rowOff>
    </xdr:to>
    <xdr:pic>
      <xdr:nvPicPr>
        <xdr:cNvPr id="5489" name="Picture 133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9525" y="168916350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771525</xdr:colOff>
      <xdr:row>479</xdr:row>
      <xdr:rowOff>0</xdr:rowOff>
    </xdr:to>
    <xdr:pic>
      <xdr:nvPicPr>
        <xdr:cNvPr id="5490" name="Picture 135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108937425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771525</xdr:colOff>
      <xdr:row>432</xdr:row>
      <xdr:rowOff>0</xdr:rowOff>
    </xdr:to>
    <xdr:pic>
      <xdr:nvPicPr>
        <xdr:cNvPr id="5491" name="Picture 136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60000"/>
        </a:blip>
        <a:srcRect/>
        <a:stretch>
          <a:fillRect/>
        </a:stretch>
      </xdr:blipFill>
      <xdr:spPr bwMode="auto">
        <a:xfrm>
          <a:off x="0" y="97745550"/>
          <a:ext cx="7715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287538</xdr:colOff>
      <xdr:row>6</xdr:row>
      <xdr:rowOff>148246</xdr:rowOff>
    </xdr:from>
    <xdr:to>
      <xdr:col>0</xdr:col>
      <xdr:colOff>951111</xdr:colOff>
      <xdr:row>9</xdr:row>
      <xdr:rowOff>151647</xdr:rowOff>
    </xdr:to>
    <xdr:pic>
      <xdr:nvPicPr>
        <xdr:cNvPr id="5492" name="Picture 174" descr="25105.jpg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446" t="7289" r="8511" b="17078"/>
        <a:stretch>
          <a:fillRect/>
        </a:stretch>
      </xdr:blipFill>
      <xdr:spPr bwMode="auto">
        <a:xfrm>
          <a:off x="287538" y="1301272"/>
          <a:ext cx="663573" cy="524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232824</xdr:colOff>
      <xdr:row>46</xdr:row>
      <xdr:rowOff>158560</xdr:rowOff>
    </xdr:from>
    <xdr:to>
      <xdr:col>0</xdr:col>
      <xdr:colOff>980914</xdr:colOff>
      <xdr:row>50</xdr:row>
      <xdr:rowOff>84784</xdr:rowOff>
    </xdr:to>
    <xdr:pic>
      <xdr:nvPicPr>
        <xdr:cNvPr id="5493" name="Picture 176" descr="25115.jpg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2824" y="7868797"/>
          <a:ext cx="753522" cy="567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133922</xdr:colOff>
      <xdr:row>64</xdr:row>
      <xdr:rowOff>147529</xdr:rowOff>
    </xdr:from>
    <xdr:to>
      <xdr:col>0</xdr:col>
      <xdr:colOff>979547</xdr:colOff>
      <xdr:row>68</xdr:row>
      <xdr:rowOff>95677</xdr:rowOff>
    </xdr:to>
    <xdr:pic>
      <xdr:nvPicPr>
        <xdr:cNvPr id="5494" name="Picture 177" descr="25114.jpg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222" r="15739"/>
        <a:stretch>
          <a:fillRect/>
        </a:stretch>
      </xdr:blipFill>
      <xdr:spPr bwMode="auto">
        <a:xfrm>
          <a:off x="133922" y="10805503"/>
          <a:ext cx="853753" cy="5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207829</xdr:colOff>
      <xdr:row>81</xdr:row>
      <xdr:rowOff>144953</xdr:rowOff>
    </xdr:from>
    <xdr:to>
      <xdr:col>0</xdr:col>
      <xdr:colOff>1030022</xdr:colOff>
      <xdr:row>85</xdr:row>
      <xdr:rowOff>27394</xdr:rowOff>
    </xdr:to>
    <xdr:pic>
      <xdr:nvPicPr>
        <xdr:cNvPr id="5495" name="Picture 175" descr="25101.jpg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7829" y="14392348"/>
          <a:ext cx="822193" cy="528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224876</xdr:colOff>
      <xdr:row>129</xdr:row>
      <xdr:rowOff>44117</xdr:rowOff>
    </xdr:from>
    <xdr:to>
      <xdr:col>0</xdr:col>
      <xdr:colOff>943011</xdr:colOff>
      <xdr:row>133</xdr:row>
      <xdr:rowOff>20539</xdr:rowOff>
    </xdr:to>
    <xdr:pic>
      <xdr:nvPicPr>
        <xdr:cNvPr id="5496" name="Picture 176" descr="25140.jpg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1765" t="9239" r="16470" b="18965"/>
        <a:stretch>
          <a:fillRect/>
        </a:stretch>
      </xdr:blipFill>
      <xdr:spPr bwMode="auto">
        <a:xfrm>
          <a:off x="224876" y="21410196"/>
          <a:ext cx="722182" cy="620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200812</xdr:colOff>
      <xdr:row>184</xdr:row>
      <xdr:rowOff>144593</xdr:rowOff>
    </xdr:from>
    <xdr:to>
      <xdr:col>0</xdr:col>
      <xdr:colOff>1010516</xdr:colOff>
      <xdr:row>188</xdr:row>
      <xdr:rowOff>76129</xdr:rowOff>
    </xdr:to>
    <xdr:pic>
      <xdr:nvPicPr>
        <xdr:cNvPr id="5498" name="Picture 180" descr="25165coupling.jpg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3241" t="7735" r="2779" b="5525"/>
        <a:stretch>
          <a:fillRect/>
        </a:stretch>
      </xdr:blipFill>
      <xdr:spPr bwMode="auto">
        <a:xfrm>
          <a:off x="200812" y="30855198"/>
          <a:ext cx="809704" cy="61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250157</xdr:colOff>
      <xdr:row>163</xdr:row>
      <xdr:rowOff>13033</xdr:rowOff>
    </xdr:from>
    <xdr:to>
      <xdr:col>0</xdr:col>
      <xdr:colOff>963854</xdr:colOff>
      <xdr:row>166</xdr:row>
      <xdr:rowOff>46115</xdr:rowOff>
    </xdr:to>
    <xdr:pic>
      <xdr:nvPicPr>
        <xdr:cNvPr id="5499" name="Picture 178" descr="25154.jpg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0157" y="27435007"/>
          <a:ext cx="713731" cy="660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303225</xdr:colOff>
      <xdr:row>211</xdr:row>
      <xdr:rowOff>118453</xdr:rowOff>
    </xdr:from>
    <xdr:to>
      <xdr:col>0</xdr:col>
      <xdr:colOff>954614</xdr:colOff>
      <xdr:row>215</xdr:row>
      <xdr:rowOff>95679</xdr:rowOff>
    </xdr:to>
    <xdr:pic>
      <xdr:nvPicPr>
        <xdr:cNvPr id="5500" name="Picture 179" descr="25172.jpg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3660" t="27486" r="15582" b="20468"/>
        <a:stretch>
          <a:fillRect/>
        </a:stretch>
      </xdr:blipFill>
      <xdr:spPr bwMode="auto">
        <a:xfrm>
          <a:off x="303225" y="35721900"/>
          <a:ext cx="651389" cy="613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236335</xdr:colOff>
      <xdr:row>233</xdr:row>
      <xdr:rowOff>71545</xdr:rowOff>
    </xdr:from>
    <xdr:to>
      <xdr:col>0</xdr:col>
      <xdr:colOff>943865</xdr:colOff>
      <xdr:row>237</xdr:row>
      <xdr:rowOff>64864</xdr:rowOff>
    </xdr:to>
    <xdr:pic>
      <xdr:nvPicPr>
        <xdr:cNvPr id="5501" name="Picture 179" descr="25170.jpg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5173" t="10388" r="7759" b="9309"/>
        <a:stretch>
          <a:fillRect/>
        </a:stretch>
      </xdr:blipFill>
      <xdr:spPr bwMode="auto">
        <a:xfrm>
          <a:off x="236335" y="38622729"/>
          <a:ext cx="706138" cy="633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225592</xdr:colOff>
      <xdr:row>258</xdr:row>
      <xdr:rowOff>50134</xdr:rowOff>
    </xdr:from>
    <xdr:to>
      <xdr:col>0</xdr:col>
      <xdr:colOff>1001241</xdr:colOff>
      <xdr:row>262</xdr:row>
      <xdr:rowOff>94015</xdr:rowOff>
    </xdr:to>
    <xdr:pic>
      <xdr:nvPicPr>
        <xdr:cNvPr id="5502" name="Picture 181" descr="25165.jpg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14432" t="20100" r="10455" b="21483"/>
        <a:stretch>
          <a:fillRect/>
        </a:stretch>
      </xdr:blipFill>
      <xdr:spPr bwMode="auto">
        <a:xfrm>
          <a:off x="225592" y="42832423"/>
          <a:ext cx="770237" cy="69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281238</xdr:colOff>
      <xdr:row>308</xdr:row>
      <xdr:rowOff>10361</xdr:rowOff>
    </xdr:from>
    <xdr:to>
      <xdr:col>0</xdr:col>
      <xdr:colOff>1039483</xdr:colOff>
      <xdr:row>312</xdr:row>
      <xdr:rowOff>145055</xdr:rowOff>
    </xdr:to>
    <xdr:pic>
      <xdr:nvPicPr>
        <xdr:cNvPr id="5503" name="Picture 182" descr="25290.jpg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1634" t="1337" r="1817" b="2003"/>
        <a:stretch>
          <a:fillRect/>
        </a:stretch>
      </xdr:blipFill>
      <xdr:spPr bwMode="auto">
        <a:xfrm>
          <a:off x="281238" y="53388461"/>
          <a:ext cx="758245" cy="795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307306</xdr:colOff>
      <xdr:row>332</xdr:row>
      <xdr:rowOff>69468</xdr:rowOff>
    </xdr:from>
    <xdr:to>
      <xdr:col>0</xdr:col>
      <xdr:colOff>1036111</xdr:colOff>
      <xdr:row>335</xdr:row>
      <xdr:rowOff>209199</xdr:rowOff>
    </xdr:to>
    <xdr:pic>
      <xdr:nvPicPr>
        <xdr:cNvPr id="5504" name="Picture 183" descr="25295.jpg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7306" y="57486168"/>
          <a:ext cx="724043" cy="716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309597</xdr:colOff>
      <xdr:row>354</xdr:row>
      <xdr:rowOff>16401</xdr:rowOff>
    </xdr:from>
    <xdr:to>
      <xdr:col>0</xdr:col>
      <xdr:colOff>954362</xdr:colOff>
      <xdr:row>358</xdr:row>
      <xdr:rowOff>97237</xdr:rowOff>
    </xdr:to>
    <xdr:pic>
      <xdr:nvPicPr>
        <xdr:cNvPr id="5505" name="Picture 184" descr="25235.jpg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8948" t="4335" r="22202" b="7803"/>
        <a:stretch>
          <a:fillRect/>
        </a:stretch>
      </xdr:blipFill>
      <xdr:spPr bwMode="auto">
        <a:xfrm>
          <a:off x="309597" y="58800690"/>
          <a:ext cx="644765" cy="71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306591</xdr:colOff>
      <xdr:row>388</xdr:row>
      <xdr:rowOff>54142</xdr:rowOff>
    </xdr:from>
    <xdr:to>
      <xdr:col>0</xdr:col>
      <xdr:colOff>959777</xdr:colOff>
      <xdr:row>392</xdr:row>
      <xdr:rowOff>59225</xdr:rowOff>
    </xdr:to>
    <xdr:pic>
      <xdr:nvPicPr>
        <xdr:cNvPr id="5506" name="Picture 185" descr="25242.jpg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8102" t="16257" r="11406" b="11823"/>
        <a:stretch>
          <a:fillRect/>
        </a:stretch>
      </xdr:blipFill>
      <xdr:spPr bwMode="auto">
        <a:xfrm>
          <a:off x="306591" y="65305405"/>
          <a:ext cx="651854" cy="639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315400</xdr:colOff>
      <xdr:row>411</xdr:row>
      <xdr:rowOff>63165</xdr:rowOff>
    </xdr:from>
    <xdr:to>
      <xdr:col>0</xdr:col>
      <xdr:colOff>973914</xdr:colOff>
      <xdr:row>415</xdr:row>
      <xdr:rowOff>97492</xdr:rowOff>
    </xdr:to>
    <xdr:pic>
      <xdr:nvPicPr>
        <xdr:cNvPr id="5507" name="Picture 186" descr="25254.jpg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5400" y="68101744"/>
          <a:ext cx="658514" cy="67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310601</xdr:colOff>
      <xdr:row>433</xdr:row>
      <xdr:rowOff>135355</xdr:rowOff>
    </xdr:from>
    <xdr:to>
      <xdr:col>0</xdr:col>
      <xdr:colOff>959777</xdr:colOff>
      <xdr:row>438</xdr:row>
      <xdr:rowOff>26611</xdr:rowOff>
    </xdr:to>
    <xdr:pic>
      <xdr:nvPicPr>
        <xdr:cNvPr id="5508" name="Picture 188" descr="25272.jpg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0601" y="71923776"/>
          <a:ext cx="647843" cy="700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251946</xdr:colOff>
      <xdr:row>480</xdr:row>
      <xdr:rowOff>39462</xdr:rowOff>
    </xdr:from>
    <xdr:to>
      <xdr:col>1</xdr:col>
      <xdr:colOff>2292</xdr:colOff>
      <xdr:row>482</xdr:row>
      <xdr:rowOff>114372</xdr:rowOff>
    </xdr:to>
    <xdr:pic>
      <xdr:nvPicPr>
        <xdr:cNvPr id="5511" name="Picture 191" descr="25410.jpg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13306" t="6667" r="8334" b="14000"/>
        <a:stretch>
          <a:fillRect/>
        </a:stretch>
      </xdr:blipFill>
      <xdr:spPr bwMode="auto">
        <a:xfrm>
          <a:off x="251946" y="79387725"/>
          <a:ext cx="896772" cy="726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180187</xdr:colOff>
      <xdr:row>526</xdr:row>
      <xdr:rowOff>134782</xdr:rowOff>
    </xdr:from>
    <xdr:to>
      <xdr:col>0</xdr:col>
      <xdr:colOff>1046273</xdr:colOff>
      <xdr:row>530</xdr:row>
      <xdr:rowOff>103007</xdr:rowOff>
    </xdr:to>
    <xdr:pic>
      <xdr:nvPicPr>
        <xdr:cNvPr id="5512" name="Picture 192" descr="25460-1.jpg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11333" t="5019" r="13000" b="8601"/>
        <a:stretch>
          <a:fillRect/>
        </a:stretch>
      </xdr:blipFill>
      <xdr:spPr bwMode="auto">
        <a:xfrm>
          <a:off x="180187" y="87253440"/>
          <a:ext cx="866086" cy="61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255169</xdr:colOff>
      <xdr:row>550</xdr:row>
      <xdr:rowOff>118236</xdr:rowOff>
    </xdr:from>
    <xdr:to>
      <xdr:col>0</xdr:col>
      <xdr:colOff>1017264</xdr:colOff>
      <xdr:row>554</xdr:row>
      <xdr:rowOff>131697</xdr:rowOff>
    </xdr:to>
    <xdr:pic>
      <xdr:nvPicPr>
        <xdr:cNvPr id="5513" name="Picture 193" descr="25460-7.jpg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5790" t="10991" r="7368" b="10472"/>
        <a:stretch>
          <a:fillRect/>
        </a:stretch>
      </xdr:blipFill>
      <xdr:spPr bwMode="auto">
        <a:xfrm>
          <a:off x="255169" y="91147157"/>
          <a:ext cx="768876" cy="6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327432</xdr:colOff>
      <xdr:row>712</xdr:row>
      <xdr:rowOff>104990</xdr:rowOff>
    </xdr:from>
    <xdr:to>
      <xdr:col>0</xdr:col>
      <xdr:colOff>902892</xdr:colOff>
      <xdr:row>716</xdr:row>
      <xdr:rowOff>76745</xdr:rowOff>
    </xdr:to>
    <xdr:pic>
      <xdr:nvPicPr>
        <xdr:cNvPr id="5515" name="Picture 198" descr="25947.jpg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12398" t="7127" r="14244" b="11530"/>
        <a:stretch>
          <a:fillRect/>
        </a:stretch>
      </xdr:blipFill>
      <xdr:spPr bwMode="auto">
        <a:xfrm>
          <a:off x="327432" y="119608648"/>
          <a:ext cx="580881" cy="61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161008</xdr:colOff>
      <xdr:row>729</xdr:row>
      <xdr:rowOff>150252</xdr:rowOff>
    </xdr:from>
    <xdr:to>
      <xdr:col>0</xdr:col>
      <xdr:colOff>1087828</xdr:colOff>
      <xdr:row>733</xdr:row>
      <xdr:rowOff>40105</xdr:rowOff>
    </xdr:to>
    <xdr:pic>
      <xdr:nvPicPr>
        <xdr:cNvPr id="5516" name="Picture 180" descr="25167.jpg">
          <a:extLst>
            <a:ext uri="{FF2B5EF4-FFF2-40B4-BE49-F238E27FC236}">
              <a16:creationId xmlns:a16="http://schemas.microsoft.com/office/drawing/2014/main" id="{00000000-0008-0000-0000-00008C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1008" y="122601647"/>
          <a:ext cx="924099" cy="531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225663</xdr:colOff>
      <xdr:row>739</xdr:row>
      <xdr:rowOff>19265</xdr:rowOff>
    </xdr:from>
    <xdr:to>
      <xdr:col>0</xdr:col>
      <xdr:colOff>1009565</xdr:colOff>
      <xdr:row>742</xdr:row>
      <xdr:rowOff>85634</xdr:rowOff>
    </xdr:to>
    <xdr:pic>
      <xdr:nvPicPr>
        <xdr:cNvPr id="5517" name="Picture 199" descr="AirChamber.jpg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17477" t="22491" r="21884" b="19453"/>
        <a:stretch>
          <a:fillRect/>
        </a:stretch>
      </xdr:blipFill>
      <xdr:spPr bwMode="auto">
        <a:xfrm>
          <a:off x="225663" y="124135028"/>
          <a:ext cx="781181" cy="546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228886</xdr:colOff>
      <xdr:row>749</xdr:row>
      <xdr:rowOff>14324</xdr:rowOff>
    </xdr:from>
    <xdr:to>
      <xdr:col>0</xdr:col>
      <xdr:colOff>846774</xdr:colOff>
      <xdr:row>753</xdr:row>
      <xdr:rowOff>59530</xdr:rowOff>
    </xdr:to>
    <xdr:pic>
      <xdr:nvPicPr>
        <xdr:cNvPr id="5518" name="Picture 200" descr="25533.jpg">
          <a:extLst>
            <a:ext uri="{FF2B5EF4-FFF2-40B4-BE49-F238E27FC236}">
              <a16:creationId xmlns:a16="http://schemas.microsoft.com/office/drawing/2014/main" id="{00000000-0008-0000-0000-00008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28886" y="125954877"/>
          <a:ext cx="619268" cy="684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305945</xdr:colOff>
      <xdr:row>771</xdr:row>
      <xdr:rowOff>110502</xdr:rowOff>
    </xdr:from>
    <xdr:to>
      <xdr:col>0</xdr:col>
      <xdr:colOff>1000751</xdr:colOff>
      <xdr:row>775</xdr:row>
      <xdr:rowOff>111980</xdr:rowOff>
    </xdr:to>
    <xdr:pic>
      <xdr:nvPicPr>
        <xdr:cNvPr id="157" name="Picture 38" descr="DWV Trap Adapter C x SJ - Wrot">
          <a:extLst>
            <a:ext uri="{FF2B5EF4-FFF2-40B4-BE49-F238E27FC236}">
              <a16:creationId xmlns:a16="http://schemas.microsoft.com/office/drawing/2014/main" id="{208EDB63-A9F1-48C5-B2BE-D7D7AAA8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945" y="129971344"/>
          <a:ext cx="696185" cy="643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307020</xdr:colOff>
      <xdr:row>782</xdr:row>
      <xdr:rowOff>90451</xdr:rowOff>
    </xdr:from>
    <xdr:to>
      <xdr:col>0</xdr:col>
      <xdr:colOff>906469</xdr:colOff>
      <xdr:row>786</xdr:row>
      <xdr:rowOff>140747</xdr:rowOff>
    </xdr:to>
    <xdr:pic>
      <xdr:nvPicPr>
        <xdr:cNvPr id="158" name="Picture 39" descr="DWV Adapter C x M - Wrot">
          <a:extLst>
            <a:ext uri="{FF2B5EF4-FFF2-40B4-BE49-F238E27FC236}">
              <a16:creationId xmlns:a16="http://schemas.microsoft.com/office/drawing/2014/main" id="{7282C54F-850B-47A2-BB46-BB441ADE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020" y="131776083"/>
          <a:ext cx="595349" cy="69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235262</xdr:colOff>
      <xdr:row>796</xdr:row>
      <xdr:rowOff>46621</xdr:rowOff>
    </xdr:from>
    <xdr:to>
      <xdr:col>0</xdr:col>
      <xdr:colOff>961149</xdr:colOff>
      <xdr:row>800</xdr:row>
      <xdr:rowOff>123505</xdr:rowOff>
    </xdr:to>
    <xdr:pic>
      <xdr:nvPicPr>
        <xdr:cNvPr id="160" name="Picture 47" descr="C:\Documents and Settings\jrebarcak\Local Settings\Temporary Internet Files\Content.Outlook\ASJVEX6A\3.jpg">
          <a:extLst>
            <a:ext uri="{FF2B5EF4-FFF2-40B4-BE49-F238E27FC236}">
              <a16:creationId xmlns:a16="http://schemas.microsoft.com/office/drawing/2014/main" id="{9B881616-7AD0-4E19-9809-87632E9E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2" y="134038305"/>
          <a:ext cx="725904" cy="71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288473</xdr:colOff>
      <xdr:row>807</xdr:row>
      <xdr:rowOff>131919</xdr:rowOff>
    </xdr:from>
    <xdr:to>
      <xdr:col>0</xdr:col>
      <xdr:colOff>941619</xdr:colOff>
      <xdr:row>811</xdr:row>
      <xdr:rowOff>40106</xdr:rowOff>
    </xdr:to>
    <xdr:pic>
      <xdr:nvPicPr>
        <xdr:cNvPr id="161" name="Picture 37" descr="DWV External Bushing Ftg x C - Wrot">
          <a:extLst>
            <a:ext uri="{FF2B5EF4-FFF2-40B4-BE49-F238E27FC236}">
              <a16:creationId xmlns:a16="http://schemas.microsoft.com/office/drawing/2014/main" id="{77EA3642-A762-486C-A380-0E318703B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73" y="135948393"/>
          <a:ext cx="658573" cy="680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276225</xdr:colOff>
      <xdr:row>825</xdr:row>
      <xdr:rowOff>0</xdr:rowOff>
    </xdr:from>
    <xdr:to>
      <xdr:col>8</xdr:col>
      <xdr:colOff>381000</xdr:colOff>
      <xdr:row>825</xdr:row>
      <xdr:rowOff>0</xdr:rowOff>
    </xdr:to>
    <xdr:sp macro="" textlink="">
      <xdr:nvSpPr>
        <xdr:cNvPr id="162" name="Rectangle 107">
          <a:extLst>
            <a:ext uri="{FF2B5EF4-FFF2-40B4-BE49-F238E27FC236}">
              <a16:creationId xmlns:a16="http://schemas.microsoft.com/office/drawing/2014/main" id="{D2CF2ACF-3655-4FC0-8166-325B69E2C5FD}"/>
            </a:ext>
          </a:extLst>
        </xdr:cNvPr>
        <xdr:cNvSpPr>
          <a:spLocks noChangeArrowheads="1"/>
        </xdr:cNvSpPr>
      </xdr:nvSpPr>
      <xdr:spPr bwMode="auto">
        <a:xfrm>
          <a:off x="7515225" y="10296525"/>
          <a:ext cx="104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247650</xdr:colOff>
      <xdr:row>829</xdr:row>
      <xdr:rowOff>38100</xdr:rowOff>
    </xdr:from>
    <xdr:to>
      <xdr:col>5</xdr:col>
      <xdr:colOff>352425</xdr:colOff>
      <xdr:row>829</xdr:row>
      <xdr:rowOff>133350</xdr:rowOff>
    </xdr:to>
    <xdr:sp macro="" textlink="">
      <xdr:nvSpPr>
        <xdr:cNvPr id="163" name="Rectangle 108">
          <a:extLst>
            <a:ext uri="{FF2B5EF4-FFF2-40B4-BE49-F238E27FC236}">
              <a16:creationId xmlns:a16="http://schemas.microsoft.com/office/drawing/2014/main" id="{C5E52CF0-745E-46C1-A028-634CBE49AF9A}"/>
            </a:ext>
          </a:extLst>
        </xdr:cNvPr>
        <xdr:cNvSpPr>
          <a:spLocks noChangeArrowheads="1"/>
        </xdr:cNvSpPr>
      </xdr:nvSpPr>
      <xdr:spPr bwMode="auto">
        <a:xfrm>
          <a:off x="3971925" y="10982325"/>
          <a:ext cx="104775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253811</xdr:colOff>
      <xdr:row>817</xdr:row>
      <xdr:rowOff>131777</xdr:rowOff>
    </xdr:from>
    <xdr:to>
      <xdr:col>0</xdr:col>
      <xdr:colOff>929497</xdr:colOff>
      <xdr:row>821</xdr:row>
      <xdr:rowOff>121677</xdr:rowOff>
    </xdr:to>
    <xdr:pic>
      <xdr:nvPicPr>
        <xdr:cNvPr id="164" name="Picture 225" descr="DWV Coupling C x C - Wrot">
          <a:extLst>
            <a:ext uri="{FF2B5EF4-FFF2-40B4-BE49-F238E27FC236}">
              <a16:creationId xmlns:a16="http://schemas.microsoft.com/office/drawing/2014/main" id="{D33ED220-5980-4DFC-9BE6-3E91DF50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11" y="137742961"/>
          <a:ext cx="675686" cy="63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316043</xdr:colOff>
      <xdr:row>831</xdr:row>
      <xdr:rowOff>49700</xdr:rowOff>
    </xdr:from>
    <xdr:to>
      <xdr:col>0</xdr:col>
      <xdr:colOff>923766</xdr:colOff>
      <xdr:row>835</xdr:row>
      <xdr:rowOff>66358</xdr:rowOff>
    </xdr:to>
    <xdr:pic>
      <xdr:nvPicPr>
        <xdr:cNvPr id="166" name="Picture 33" descr="C:\Documents and Settings\jrebarcak\Local Settings\Temporary Internet Files\Content.Outlook\ASJVEX6A\1.jpg">
          <a:extLst>
            <a:ext uri="{FF2B5EF4-FFF2-40B4-BE49-F238E27FC236}">
              <a16:creationId xmlns:a16="http://schemas.microsoft.com/office/drawing/2014/main" id="{D65D4F68-840E-408C-AED4-4C55FCDB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43" y="139966937"/>
          <a:ext cx="609099" cy="656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842</xdr:row>
      <xdr:rowOff>860</xdr:rowOff>
    </xdr:from>
    <xdr:to>
      <xdr:col>0</xdr:col>
      <xdr:colOff>935168</xdr:colOff>
      <xdr:row>846</xdr:row>
      <xdr:rowOff>133700</xdr:rowOff>
    </xdr:to>
    <xdr:pic>
      <xdr:nvPicPr>
        <xdr:cNvPr id="168" name="Picture 34" descr="C:\Documents and Settings\jrebarcak\Local Settings\Temporary Internet Files\Content.Outlook\ASJVEX6A\4.jpg">
          <a:extLst>
            <a:ext uri="{FF2B5EF4-FFF2-40B4-BE49-F238E27FC236}">
              <a16:creationId xmlns:a16="http://schemas.microsoft.com/office/drawing/2014/main" id="{89CA2318-2A8B-42C0-945D-29C9BEDE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1742886"/>
          <a:ext cx="703847" cy="771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226380</xdr:colOff>
      <xdr:row>855</xdr:row>
      <xdr:rowOff>45906</xdr:rowOff>
    </xdr:from>
    <xdr:to>
      <xdr:col>0</xdr:col>
      <xdr:colOff>878234</xdr:colOff>
      <xdr:row>859</xdr:row>
      <xdr:rowOff>65772</xdr:rowOff>
    </xdr:to>
    <xdr:pic>
      <xdr:nvPicPr>
        <xdr:cNvPr id="171" name="Picture 40" descr="DWV 45? Fitting Elbow Ftg x C - Wrot">
          <a:extLst>
            <a:ext uri="{FF2B5EF4-FFF2-40B4-BE49-F238E27FC236}">
              <a16:creationId xmlns:a16="http://schemas.microsoft.com/office/drawing/2014/main" id="{BEA46670-5434-415F-ACEA-DA36C9B7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80" y="143933564"/>
          <a:ext cx="651854" cy="662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221581</xdr:colOff>
      <xdr:row>868</xdr:row>
      <xdr:rowOff>29077</xdr:rowOff>
    </xdr:from>
    <xdr:to>
      <xdr:col>0</xdr:col>
      <xdr:colOff>916476</xdr:colOff>
      <xdr:row>872</xdr:row>
      <xdr:rowOff>88902</xdr:rowOff>
    </xdr:to>
    <xdr:pic>
      <xdr:nvPicPr>
        <xdr:cNvPr id="177" name="Picture 15" descr="DWV 90? Elbow C x C - Wrot">
          <a:extLst>
            <a:ext uri="{FF2B5EF4-FFF2-40B4-BE49-F238E27FC236}">
              <a16:creationId xmlns:a16="http://schemas.microsoft.com/office/drawing/2014/main" id="{6B20C23E-33EB-4BB5-A905-D255FFE65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581" y="146062366"/>
          <a:ext cx="694895" cy="701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254453</xdr:colOff>
      <xdr:row>880</xdr:row>
      <xdr:rowOff>47410</xdr:rowOff>
    </xdr:from>
    <xdr:to>
      <xdr:col>0</xdr:col>
      <xdr:colOff>907144</xdr:colOff>
      <xdr:row>884</xdr:row>
      <xdr:rowOff>87919</xdr:rowOff>
    </xdr:to>
    <xdr:pic>
      <xdr:nvPicPr>
        <xdr:cNvPr id="179" name="Picture 42" descr="DWV 90? Fitting Elbow Ftg x C - Wrot">
          <a:extLst>
            <a:ext uri="{FF2B5EF4-FFF2-40B4-BE49-F238E27FC236}">
              <a16:creationId xmlns:a16="http://schemas.microsoft.com/office/drawing/2014/main" id="{550B44B7-4A39-4399-883C-6AD71359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453" y="148065910"/>
          <a:ext cx="649276" cy="681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296419</xdr:colOff>
      <xdr:row>892</xdr:row>
      <xdr:rowOff>72120</xdr:rowOff>
    </xdr:from>
    <xdr:to>
      <xdr:col>0</xdr:col>
      <xdr:colOff>998535</xdr:colOff>
      <xdr:row>896</xdr:row>
      <xdr:rowOff>107087</xdr:rowOff>
    </xdr:to>
    <xdr:pic>
      <xdr:nvPicPr>
        <xdr:cNvPr id="182" name="Picture 36" descr="C:\Documents and Settings\jrebarcak\Local Settings\Temporary Internet Files\Content.Outlook\ASJVEX6A\6.jpg">
          <a:extLst>
            <a:ext uri="{FF2B5EF4-FFF2-40B4-BE49-F238E27FC236}">
              <a16:creationId xmlns:a16="http://schemas.microsoft.com/office/drawing/2014/main" id="{94ADD098-56BA-4D26-966B-FCF8D25F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9" y="150075831"/>
          <a:ext cx="703490" cy="680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249658</xdr:colOff>
      <xdr:row>907</xdr:row>
      <xdr:rowOff>67032</xdr:rowOff>
    </xdr:from>
    <xdr:to>
      <xdr:col>0</xdr:col>
      <xdr:colOff>989885</xdr:colOff>
      <xdr:row>911</xdr:row>
      <xdr:rowOff>145141</xdr:rowOff>
    </xdr:to>
    <xdr:pic>
      <xdr:nvPicPr>
        <xdr:cNvPr id="184" name="Picture 41" descr="Test Caps - Copper C - Wrot">
          <a:extLst>
            <a:ext uri="{FF2B5EF4-FFF2-40B4-BE49-F238E27FC236}">
              <a16:creationId xmlns:a16="http://schemas.microsoft.com/office/drawing/2014/main" id="{A71737D8-6487-4084-98E8-AE8A1AD0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658" y="155642032"/>
          <a:ext cx="740227" cy="736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257964</xdr:colOff>
      <xdr:row>455</xdr:row>
      <xdr:rowOff>84796</xdr:rowOff>
    </xdr:from>
    <xdr:to>
      <xdr:col>0</xdr:col>
      <xdr:colOff>999886</xdr:colOff>
      <xdr:row>459</xdr:row>
      <xdr:rowOff>39049</xdr:rowOff>
    </xdr:to>
    <xdr:pic>
      <xdr:nvPicPr>
        <xdr:cNvPr id="172" name="Picture 171" descr="Nibco 3/4&quot; NOM FTG Copper Plug 616 3/4">
          <a:extLst>
            <a:ext uri="{FF2B5EF4-FFF2-40B4-BE49-F238E27FC236}">
              <a16:creationId xmlns:a16="http://schemas.microsoft.com/office/drawing/2014/main" id="{19573123-BE9F-40C9-8A44-452F45E2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964" y="75302217"/>
          <a:ext cx="746030" cy="595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193721</xdr:colOff>
      <xdr:row>467</xdr:row>
      <xdr:rowOff>84291</xdr:rowOff>
    </xdr:from>
    <xdr:to>
      <xdr:col>1</xdr:col>
      <xdr:colOff>2120</xdr:colOff>
      <xdr:row>471</xdr:row>
      <xdr:rowOff>94821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A2CE6DC-BE0F-4250-B2AD-19C41537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21" y="77226765"/>
          <a:ext cx="940489" cy="65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933300</xdr:colOff>
      <xdr:row>3</xdr:row>
      <xdr:rowOff>104332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1A25638-F3B4-3642-95AA-1C6CBF437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12217250" cy="1943100"/>
        </a:xfrm>
        <a:prstGeom prst="rect">
          <a:avLst/>
        </a:prstGeom>
      </xdr:spPr>
    </xdr:pic>
    <xdr:clientData/>
  </xdr:twoCellAnchor>
  <xdr:twoCellAnchor editAs="oneCell">
    <xdr:from>
      <xdr:col>0</xdr:col>
      <xdr:colOff>214245</xdr:colOff>
      <xdr:row>152</xdr:row>
      <xdr:rowOff>114301</xdr:rowOff>
    </xdr:from>
    <xdr:to>
      <xdr:col>0</xdr:col>
      <xdr:colOff>914400</xdr:colOff>
      <xdr:row>156</xdr:row>
      <xdr:rowOff>124883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CC2BEC-022D-6945-92BE-3AC91375E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14245" y="27114501"/>
          <a:ext cx="700155" cy="67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P922"/>
  <sheetViews>
    <sheetView showGridLines="0" tabSelected="1" zoomScaleNormal="100" zoomScaleSheetLayoutView="100" zoomScalePageLayoutView="70" workbookViewId="0">
      <selection activeCell="H7" sqref="H7"/>
    </sheetView>
  </sheetViews>
  <sheetFormatPr baseColWidth="10" defaultColWidth="9.1640625" defaultRowHeight="13"/>
  <cols>
    <col min="1" max="1" width="16.5" style="1" customWidth="1"/>
    <col min="2" max="2" width="7.5" style="1" customWidth="1"/>
    <col min="3" max="3" width="9.5" style="1" customWidth="1"/>
    <col min="4" max="4" width="9.1640625" style="1" customWidth="1"/>
    <col min="5" max="5" width="8.6640625" style="1" customWidth="1"/>
    <col min="6" max="6" width="8.83203125" style="5" customWidth="1"/>
    <col min="7" max="7" width="20.6640625" style="1" customWidth="1"/>
    <col min="8" max="8" width="21.33203125" style="5" customWidth="1"/>
    <col min="9" max="9" width="14.1640625" style="2" customWidth="1"/>
    <col min="10" max="10" width="4.6640625" style="2" customWidth="1"/>
    <col min="11" max="11" width="13.33203125" style="1" bestFit="1" customWidth="1"/>
    <col min="12" max="12" width="12" style="212" customWidth="1"/>
    <col min="13" max="13" width="14" style="1" bestFit="1" customWidth="1"/>
    <col min="14" max="16384" width="9.1640625" style="1"/>
  </cols>
  <sheetData>
    <row r="1" spans="1:13" ht="119" customHeight="1">
      <c r="I1" s="1"/>
      <c r="J1" s="1"/>
    </row>
    <row r="2" spans="1:13">
      <c r="A2" s="3"/>
      <c r="B2" s="4"/>
      <c r="C2" s="4"/>
      <c r="D2" s="5" t="s">
        <v>0</v>
      </c>
      <c r="E2" s="5"/>
      <c r="I2" s="6"/>
      <c r="J2" s="141"/>
      <c r="K2" s="6"/>
    </row>
    <row r="3" spans="1:13">
      <c r="A3" s="3"/>
      <c r="B3" s="4"/>
      <c r="C3" s="4"/>
      <c r="D3" s="5"/>
      <c r="E3" s="5"/>
      <c r="I3" s="6"/>
      <c r="J3" s="141"/>
      <c r="K3" s="6"/>
    </row>
    <row r="4" spans="1:13">
      <c r="A4" s="3"/>
      <c r="G4" s="4"/>
      <c r="I4" s="6"/>
      <c r="J4" s="141"/>
      <c r="K4" s="6"/>
    </row>
    <row r="5" spans="1:13">
      <c r="A5" s="14" t="s">
        <v>1160</v>
      </c>
      <c r="B5" s="11"/>
      <c r="C5" s="109"/>
      <c r="D5" s="100"/>
      <c r="E5" s="5"/>
      <c r="G5" s="4"/>
      <c r="I5" s="6"/>
      <c r="J5" s="141"/>
      <c r="K5" s="6"/>
      <c r="M5" s="226" t="s">
        <v>1164</v>
      </c>
    </row>
    <row r="6" spans="1:13" s="9" customFormat="1">
      <c r="A6" s="14" t="s">
        <v>1159</v>
      </c>
      <c r="B6" s="157"/>
      <c r="C6" s="157"/>
      <c r="D6" s="157"/>
      <c r="E6" s="157"/>
      <c r="F6" s="158"/>
      <c r="G6" s="157"/>
      <c r="H6" s="111"/>
      <c r="I6" s="7"/>
      <c r="J6" s="142"/>
      <c r="K6" s="6"/>
      <c r="L6" s="213"/>
      <c r="M6" s="8"/>
    </row>
    <row r="7" spans="1:13" ht="16">
      <c r="A7" s="10"/>
      <c r="B7" s="11"/>
      <c r="C7" s="11"/>
      <c r="D7" s="159"/>
      <c r="E7" s="10"/>
      <c r="F7" s="10"/>
      <c r="I7" s="12"/>
      <c r="J7" s="143"/>
      <c r="K7" s="12"/>
      <c r="L7" s="214"/>
      <c r="M7" s="12"/>
    </row>
    <row r="8" spans="1:13" ht="14">
      <c r="A8" s="10"/>
      <c r="B8" s="11"/>
      <c r="C8" s="11"/>
      <c r="E8" s="99"/>
      <c r="I8" s="12"/>
      <c r="J8" s="143"/>
      <c r="K8" s="5"/>
      <c r="L8" s="215" t="s">
        <v>1025</v>
      </c>
      <c r="M8" s="211">
        <v>0</v>
      </c>
    </row>
    <row r="9" spans="1:13">
      <c r="B9" s="11"/>
      <c r="D9" s="11"/>
      <c r="E9" s="206" t="s">
        <v>1103</v>
      </c>
      <c r="F9" s="207"/>
      <c r="G9" s="5"/>
      <c r="H9" s="1"/>
      <c r="I9" s="12"/>
      <c r="J9" s="143"/>
    </row>
    <row r="10" spans="1:13" ht="15.75" customHeight="1">
      <c r="A10" s="10"/>
      <c r="B10" s="11"/>
      <c r="C10" s="11"/>
      <c r="D10" s="5"/>
      <c r="E10" s="10"/>
      <c r="F10" s="10"/>
      <c r="I10" s="13"/>
      <c r="J10" s="144"/>
      <c r="K10" s="13"/>
      <c r="L10" s="215" t="s">
        <v>1024</v>
      </c>
      <c r="M10" s="210">
        <f>SUM(M12:M764)</f>
        <v>0</v>
      </c>
    </row>
    <row r="11" spans="1:13" ht="18">
      <c r="A11" s="160" t="s">
        <v>1117</v>
      </c>
      <c r="B11" s="228"/>
      <c r="C11" s="228"/>
      <c r="D11" s="5"/>
      <c r="E11" s="228"/>
      <c r="F11" s="10"/>
      <c r="G11" s="228" t="s">
        <v>1118</v>
      </c>
      <c r="I11" s="161"/>
      <c r="J11" s="145"/>
      <c r="K11" s="12"/>
      <c r="L11" s="214"/>
      <c r="M11" s="12"/>
    </row>
    <row r="12" spans="1:13">
      <c r="A12" s="162" t="s">
        <v>1</v>
      </c>
      <c r="B12" s="163"/>
      <c r="C12" s="163"/>
      <c r="D12" s="164"/>
      <c r="E12" s="165" t="s">
        <v>2</v>
      </c>
      <c r="F12" s="165" t="s">
        <v>1105</v>
      </c>
      <c r="G12" s="164" t="s">
        <v>3</v>
      </c>
      <c r="H12" s="164" t="s">
        <v>4</v>
      </c>
      <c r="I12" s="166" t="s">
        <v>5</v>
      </c>
      <c r="J12" s="146"/>
      <c r="K12" s="172" t="s">
        <v>6</v>
      </c>
      <c r="L12" s="216" t="s">
        <v>7</v>
      </c>
      <c r="M12" s="173"/>
    </row>
    <row r="13" spans="1:13">
      <c r="A13" s="167" t="s">
        <v>8</v>
      </c>
      <c r="B13" s="168" t="s">
        <v>9</v>
      </c>
      <c r="C13" s="168"/>
      <c r="D13" s="168"/>
      <c r="E13" s="169" t="s">
        <v>1026</v>
      </c>
      <c r="F13" s="169" t="s">
        <v>1027</v>
      </c>
      <c r="G13" s="170" t="s">
        <v>10</v>
      </c>
      <c r="H13" s="170" t="s">
        <v>11</v>
      </c>
      <c r="I13" s="171" t="s">
        <v>12</v>
      </c>
      <c r="J13" s="146"/>
      <c r="K13" s="174" t="s">
        <v>13</v>
      </c>
      <c r="L13" s="217" t="s">
        <v>1105</v>
      </c>
      <c r="M13" s="175" t="s">
        <v>14</v>
      </c>
    </row>
    <row r="14" spans="1:13">
      <c r="A14" s="15">
        <v>2510502029800</v>
      </c>
      <c r="B14" s="128">
        <v>603</v>
      </c>
      <c r="C14" s="17" t="s">
        <v>15</v>
      </c>
      <c r="D14" s="17" t="s">
        <v>16</v>
      </c>
      <c r="E14" s="18">
        <v>25</v>
      </c>
      <c r="F14" s="18">
        <v>1500</v>
      </c>
      <c r="G14" s="19" t="s">
        <v>17</v>
      </c>
      <c r="H14" s="17" t="s">
        <v>18</v>
      </c>
      <c r="I14" s="135">
        <v>16.54</v>
      </c>
      <c r="J14" s="143"/>
      <c r="K14" s="154">
        <f t="shared" ref="K14:K46" si="0">I14*$M$8</f>
        <v>0</v>
      </c>
      <c r="L14" s="218"/>
      <c r="M14" s="20">
        <f>L14*K14</f>
        <v>0</v>
      </c>
    </row>
    <row r="15" spans="1:13">
      <c r="A15" s="15">
        <v>2510504049800</v>
      </c>
      <c r="B15" s="128">
        <v>603</v>
      </c>
      <c r="C15" s="17" t="s">
        <v>15</v>
      </c>
      <c r="D15" s="17" t="s">
        <v>19</v>
      </c>
      <c r="E15" s="18">
        <v>25</v>
      </c>
      <c r="F15" s="18">
        <v>1000</v>
      </c>
      <c r="G15" s="19" t="s">
        <v>20</v>
      </c>
      <c r="H15" s="17" t="s">
        <v>21</v>
      </c>
      <c r="I15" s="135">
        <v>14.21</v>
      </c>
      <c r="J15" s="143"/>
      <c r="K15" s="154">
        <f t="shared" si="0"/>
        <v>0</v>
      </c>
      <c r="L15" s="218"/>
      <c r="M15" s="20">
        <f>L15*K15</f>
        <v>0</v>
      </c>
    </row>
    <row r="16" spans="1:13">
      <c r="A16" s="15">
        <v>2510506069800</v>
      </c>
      <c r="B16" s="128">
        <v>603</v>
      </c>
      <c r="C16" s="17" t="s">
        <v>15</v>
      </c>
      <c r="D16" s="17" t="s">
        <v>22</v>
      </c>
      <c r="E16" s="18">
        <v>25</v>
      </c>
      <c r="F16" s="18">
        <v>800</v>
      </c>
      <c r="G16" s="19" t="s">
        <v>23</v>
      </c>
      <c r="H16" s="17" t="s">
        <v>24</v>
      </c>
      <c r="I16" s="135">
        <v>14.86</v>
      </c>
      <c r="J16" s="143"/>
      <c r="K16" s="154">
        <f t="shared" si="0"/>
        <v>0</v>
      </c>
      <c r="L16" s="218"/>
      <c r="M16" s="20">
        <f t="shared" ref="M16:M46" si="1">L16*K16</f>
        <v>0</v>
      </c>
    </row>
    <row r="17" spans="1:13">
      <c r="A17" s="15">
        <v>2510508089800</v>
      </c>
      <c r="B17" s="128">
        <v>603</v>
      </c>
      <c r="C17" s="17" t="s">
        <v>15</v>
      </c>
      <c r="D17" s="17" t="s">
        <v>25</v>
      </c>
      <c r="E17" s="18">
        <v>25</v>
      </c>
      <c r="F17" s="18">
        <v>450</v>
      </c>
      <c r="G17" s="19" t="s">
        <v>26</v>
      </c>
      <c r="H17" s="17" t="s">
        <v>27</v>
      </c>
      <c r="I17" s="135">
        <v>8.3699999999999992</v>
      </c>
      <c r="J17" s="143"/>
      <c r="K17" s="154">
        <f t="shared" si="0"/>
        <v>0</v>
      </c>
      <c r="L17" s="218"/>
      <c r="M17" s="20">
        <f t="shared" si="1"/>
        <v>0</v>
      </c>
    </row>
    <row r="18" spans="1:13">
      <c r="A18" s="15">
        <v>2510512129800</v>
      </c>
      <c r="B18" s="128">
        <v>603</v>
      </c>
      <c r="C18" s="17" t="s">
        <v>15</v>
      </c>
      <c r="D18" s="17" t="s">
        <v>28</v>
      </c>
      <c r="E18" s="18">
        <v>25</v>
      </c>
      <c r="F18" s="18">
        <v>200</v>
      </c>
      <c r="G18" s="19" t="s">
        <v>29</v>
      </c>
      <c r="H18" s="17" t="s">
        <v>30</v>
      </c>
      <c r="I18" s="135">
        <v>11.49</v>
      </c>
      <c r="J18" s="143"/>
      <c r="K18" s="154">
        <f t="shared" si="0"/>
        <v>0</v>
      </c>
      <c r="L18" s="218"/>
      <c r="M18" s="20">
        <f t="shared" si="1"/>
        <v>0</v>
      </c>
    </row>
    <row r="19" spans="1:13">
      <c r="A19" s="15">
        <v>2510516169800</v>
      </c>
      <c r="B19" s="128">
        <v>603</v>
      </c>
      <c r="C19" s="17" t="s">
        <v>15</v>
      </c>
      <c r="D19" s="17" t="s">
        <v>31</v>
      </c>
      <c r="E19" s="18">
        <v>10</v>
      </c>
      <c r="F19" s="18">
        <v>140</v>
      </c>
      <c r="G19" s="21" t="s">
        <v>32</v>
      </c>
      <c r="H19" s="17" t="s">
        <v>33</v>
      </c>
      <c r="I19" s="135">
        <v>26.3</v>
      </c>
      <c r="J19" s="143"/>
      <c r="K19" s="154">
        <f t="shared" si="0"/>
        <v>0</v>
      </c>
      <c r="L19" s="218"/>
      <c r="M19" s="20">
        <f t="shared" si="1"/>
        <v>0</v>
      </c>
    </row>
    <row r="20" spans="1:13">
      <c r="A20" s="15">
        <v>2510520209800</v>
      </c>
      <c r="B20" s="128">
        <v>603</v>
      </c>
      <c r="C20" s="17" t="s">
        <v>15</v>
      </c>
      <c r="D20" s="17" t="s">
        <v>34</v>
      </c>
      <c r="E20" s="18" t="s">
        <v>61</v>
      </c>
      <c r="F20" s="18">
        <v>80</v>
      </c>
      <c r="G20" s="19" t="s">
        <v>35</v>
      </c>
      <c r="H20" s="17" t="s">
        <v>36</v>
      </c>
      <c r="I20" s="135">
        <v>34.32</v>
      </c>
      <c r="J20" s="143"/>
      <c r="K20" s="154">
        <f t="shared" si="0"/>
        <v>0</v>
      </c>
      <c r="L20" s="218"/>
      <c r="M20" s="20">
        <f t="shared" si="1"/>
        <v>0</v>
      </c>
    </row>
    <row r="21" spans="1:13">
      <c r="A21" s="15">
        <v>2510524249800</v>
      </c>
      <c r="B21" s="128">
        <v>603</v>
      </c>
      <c r="C21" s="17" t="s">
        <v>15</v>
      </c>
      <c r="D21" s="17" t="s">
        <v>37</v>
      </c>
      <c r="E21" s="18" t="s">
        <v>61</v>
      </c>
      <c r="F21" s="18">
        <v>60</v>
      </c>
      <c r="G21" s="19" t="s">
        <v>38</v>
      </c>
      <c r="H21" s="17" t="s">
        <v>39</v>
      </c>
      <c r="I21" s="135">
        <v>53.68</v>
      </c>
      <c r="J21" s="143"/>
      <c r="K21" s="154">
        <f t="shared" si="0"/>
        <v>0</v>
      </c>
      <c r="L21" s="218"/>
      <c r="M21" s="20">
        <f t="shared" si="1"/>
        <v>0</v>
      </c>
    </row>
    <row r="22" spans="1:13">
      <c r="A22" s="15">
        <v>2510532329800</v>
      </c>
      <c r="B22" s="128">
        <v>603</v>
      </c>
      <c r="C22" s="17" t="s">
        <v>15</v>
      </c>
      <c r="D22" s="17" t="s">
        <v>40</v>
      </c>
      <c r="E22" s="18" t="s">
        <v>61</v>
      </c>
      <c r="F22" s="18">
        <v>30</v>
      </c>
      <c r="G22" s="21" t="s">
        <v>41</v>
      </c>
      <c r="H22" s="17" t="s">
        <v>42</v>
      </c>
      <c r="I22" s="135">
        <v>72.91</v>
      </c>
      <c r="J22" s="143"/>
      <c r="K22" s="154">
        <f t="shared" si="0"/>
        <v>0</v>
      </c>
      <c r="L22" s="218"/>
      <c r="M22" s="20">
        <f t="shared" si="1"/>
        <v>0</v>
      </c>
    </row>
    <row r="23" spans="1:13">
      <c r="A23" s="15">
        <v>2510536369800</v>
      </c>
      <c r="B23" s="128">
        <v>603</v>
      </c>
      <c r="C23" s="17" t="s">
        <v>15</v>
      </c>
      <c r="D23" s="17" t="s">
        <v>43</v>
      </c>
      <c r="E23" s="18" t="s">
        <v>61</v>
      </c>
      <c r="F23" s="18">
        <v>48</v>
      </c>
      <c r="G23" s="19" t="s">
        <v>44</v>
      </c>
      <c r="H23" s="17" t="s">
        <v>45</v>
      </c>
      <c r="I23" s="135">
        <v>242.08</v>
      </c>
      <c r="J23" s="143"/>
      <c r="K23" s="154">
        <f t="shared" si="0"/>
        <v>0</v>
      </c>
      <c r="L23" s="218"/>
      <c r="M23" s="20">
        <f t="shared" si="1"/>
        <v>0</v>
      </c>
    </row>
    <row r="24" spans="1:13">
      <c r="A24" s="15">
        <v>2510538389800</v>
      </c>
      <c r="B24" s="129">
        <v>603</v>
      </c>
      <c r="C24" s="23" t="s">
        <v>15</v>
      </c>
      <c r="D24" s="23" t="s">
        <v>46</v>
      </c>
      <c r="E24" s="18" t="s">
        <v>61</v>
      </c>
      <c r="F24" s="18">
        <v>28</v>
      </c>
      <c r="G24" s="24" t="s">
        <v>47</v>
      </c>
      <c r="H24" s="23" t="s">
        <v>48</v>
      </c>
      <c r="I24" s="135">
        <v>345.11</v>
      </c>
      <c r="J24" s="143"/>
      <c r="K24" s="154">
        <f t="shared" si="0"/>
        <v>0</v>
      </c>
      <c r="L24" s="218"/>
      <c r="M24" s="20">
        <f t="shared" si="1"/>
        <v>0</v>
      </c>
    </row>
    <row r="25" spans="1:13">
      <c r="A25" s="15">
        <v>2510502049800</v>
      </c>
      <c r="B25" s="128" t="s">
        <v>49</v>
      </c>
      <c r="C25" s="23" t="s">
        <v>15</v>
      </c>
      <c r="D25" s="26" t="s">
        <v>50</v>
      </c>
      <c r="E25" s="18">
        <v>25</v>
      </c>
      <c r="F25" s="18">
        <v>1000</v>
      </c>
      <c r="G25" s="24" t="s">
        <v>51</v>
      </c>
      <c r="H25" s="23" t="s">
        <v>52</v>
      </c>
      <c r="I25" s="135">
        <v>17.23</v>
      </c>
      <c r="J25" s="143"/>
      <c r="K25" s="154">
        <f t="shared" si="0"/>
        <v>0</v>
      </c>
      <c r="L25" s="218"/>
      <c r="M25" s="20">
        <f t="shared" si="1"/>
        <v>0</v>
      </c>
    </row>
    <row r="26" spans="1:13">
      <c r="A26" s="15">
        <v>2510504069800</v>
      </c>
      <c r="B26" s="128" t="s">
        <v>49</v>
      </c>
      <c r="C26" s="23" t="s">
        <v>15</v>
      </c>
      <c r="D26" s="23" t="s">
        <v>53</v>
      </c>
      <c r="E26" s="18">
        <v>25</v>
      </c>
      <c r="F26" s="18">
        <v>900</v>
      </c>
      <c r="G26" s="24" t="s">
        <v>54</v>
      </c>
      <c r="H26" s="17" t="s">
        <v>55</v>
      </c>
      <c r="I26" s="135">
        <v>13.55</v>
      </c>
      <c r="J26" s="143"/>
      <c r="K26" s="154">
        <f t="shared" si="0"/>
        <v>0</v>
      </c>
      <c r="L26" s="218"/>
      <c r="M26" s="20">
        <f t="shared" si="1"/>
        <v>0</v>
      </c>
    </row>
    <row r="27" spans="1:13">
      <c r="A27" s="15">
        <v>2510506049800</v>
      </c>
      <c r="B27" s="128" t="s">
        <v>49</v>
      </c>
      <c r="C27" s="23" t="s">
        <v>15</v>
      </c>
      <c r="D27" s="17" t="s">
        <v>56</v>
      </c>
      <c r="E27" s="18">
        <v>25</v>
      </c>
      <c r="F27" s="18">
        <v>750</v>
      </c>
      <c r="G27" s="19" t="s">
        <v>21</v>
      </c>
      <c r="H27" s="17" t="s">
        <v>57</v>
      </c>
      <c r="I27" s="135">
        <v>12.58</v>
      </c>
      <c r="J27" s="143"/>
      <c r="K27" s="154">
        <f t="shared" si="0"/>
        <v>0</v>
      </c>
      <c r="L27" s="218"/>
      <c r="M27" s="20">
        <f t="shared" si="1"/>
        <v>0</v>
      </c>
    </row>
    <row r="28" spans="1:13">
      <c r="A28" s="15">
        <v>2510506089800</v>
      </c>
      <c r="B28" s="128" t="s">
        <v>49</v>
      </c>
      <c r="C28" s="23" t="s">
        <v>15</v>
      </c>
      <c r="D28" s="17" t="s">
        <v>58</v>
      </c>
      <c r="E28" s="18">
        <v>25</v>
      </c>
      <c r="F28" s="18">
        <v>500</v>
      </c>
      <c r="G28" s="19" t="s">
        <v>59</v>
      </c>
      <c r="H28" s="17" t="s">
        <v>60</v>
      </c>
      <c r="I28" s="135">
        <v>15.26</v>
      </c>
      <c r="J28" s="143"/>
      <c r="K28" s="154">
        <f t="shared" si="0"/>
        <v>0</v>
      </c>
      <c r="L28" s="218"/>
      <c r="M28" s="20">
        <f t="shared" si="1"/>
        <v>0</v>
      </c>
    </row>
    <row r="29" spans="1:13">
      <c r="A29" s="15">
        <v>2510508029800</v>
      </c>
      <c r="B29" s="128" t="s">
        <v>49</v>
      </c>
      <c r="C29" s="23" t="s">
        <v>15</v>
      </c>
      <c r="D29" s="17" t="s">
        <v>61</v>
      </c>
      <c r="E29" s="18">
        <v>25</v>
      </c>
      <c r="F29" s="18">
        <v>500</v>
      </c>
      <c r="G29" s="19" t="s">
        <v>62</v>
      </c>
      <c r="H29" s="17" t="s">
        <v>63</v>
      </c>
      <c r="I29" s="135">
        <v>9.94</v>
      </c>
      <c r="J29" s="143"/>
      <c r="K29" s="154">
        <f t="shared" si="0"/>
        <v>0</v>
      </c>
      <c r="L29" s="218"/>
      <c r="M29" s="20">
        <f t="shared" si="1"/>
        <v>0</v>
      </c>
    </row>
    <row r="30" spans="1:13">
      <c r="A30" s="15">
        <v>2510508049800</v>
      </c>
      <c r="B30" s="128" t="s">
        <v>49</v>
      </c>
      <c r="C30" s="23" t="s">
        <v>15</v>
      </c>
      <c r="D30" s="17" t="s">
        <v>64</v>
      </c>
      <c r="E30" s="18">
        <v>25</v>
      </c>
      <c r="F30" s="18">
        <v>500</v>
      </c>
      <c r="G30" s="19" t="s">
        <v>57</v>
      </c>
      <c r="H30" s="17" t="s">
        <v>65</v>
      </c>
      <c r="I30" s="135">
        <v>11.63</v>
      </c>
      <c r="J30" s="143"/>
      <c r="K30" s="154">
        <f t="shared" si="0"/>
        <v>0</v>
      </c>
      <c r="L30" s="218"/>
      <c r="M30" s="20">
        <f t="shared" si="1"/>
        <v>0</v>
      </c>
    </row>
    <row r="31" spans="1:13">
      <c r="A31" s="15">
        <v>2510508069800</v>
      </c>
      <c r="B31" s="128" t="s">
        <v>49</v>
      </c>
      <c r="C31" s="23" t="s">
        <v>15</v>
      </c>
      <c r="D31" s="17" t="s">
        <v>66</v>
      </c>
      <c r="E31" s="18">
        <v>25</v>
      </c>
      <c r="F31" s="18">
        <v>800</v>
      </c>
      <c r="G31" s="19" t="s">
        <v>24</v>
      </c>
      <c r="H31" s="17" t="s">
        <v>67</v>
      </c>
      <c r="I31" s="135">
        <v>11.63</v>
      </c>
      <c r="J31" s="143"/>
      <c r="K31" s="154">
        <f t="shared" si="0"/>
        <v>0</v>
      </c>
      <c r="L31" s="218"/>
      <c r="M31" s="20">
        <f t="shared" si="1"/>
        <v>0</v>
      </c>
    </row>
    <row r="32" spans="1:13">
      <c r="A32" s="15">
        <v>2510508129800</v>
      </c>
      <c r="B32" s="128" t="s">
        <v>49</v>
      </c>
      <c r="C32" s="23" t="s">
        <v>15</v>
      </c>
      <c r="D32" s="17" t="s">
        <v>68</v>
      </c>
      <c r="E32" s="18">
        <v>25</v>
      </c>
      <c r="F32" s="18">
        <v>300</v>
      </c>
      <c r="G32" s="19" t="s">
        <v>69</v>
      </c>
      <c r="H32" s="17" t="s">
        <v>70</v>
      </c>
      <c r="I32" s="135">
        <v>16.18</v>
      </c>
      <c r="J32" s="143"/>
      <c r="K32" s="154">
        <f t="shared" si="0"/>
        <v>0</v>
      </c>
      <c r="L32" s="218"/>
      <c r="M32" s="20">
        <f t="shared" si="1"/>
        <v>0</v>
      </c>
    </row>
    <row r="33" spans="1:13">
      <c r="A33" s="15">
        <v>2510508169800</v>
      </c>
      <c r="B33" s="128" t="s">
        <v>49</v>
      </c>
      <c r="C33" s="17" t="s">
        <v>61</v>
      </c>
      <c r="D33" s="17" t="s">
        <v>61</v>
      </c>
      <c r="E33" s="18">
        <v>10</v>
      </c>
      <c r="F33" s="18">
        <v>160</v>
      </c>
      <c r="G33" s="19" t="s">
        <v>71</v>
      </c>
      <c r="H33" s="17" t="s">
        <v>72</v>
      </c>
      <c r="I33" s="135">
        <v>32.869999999999997</v>
      </c>
      <c r="J33" s="143"/>
      <c r="K33" s="154">
        <f t="shared" si="0"/>
        <v>0</v>
      </c>
      <c r="L33" s="218"/>
      <c r="M33" s="20">
        <f t="shared" si="1"/>
        <v>0</v>
      </c>
    </row>
    <row r="34" spans="1:13">
      <c r="A34" s="15">
        <v>2510510089800</v>
      </c>
      <c r="B34" s="128" t="s">
        <v>49</v>
      </c>
      <c r="C34" s="23" t="s">
        <v>15</v>
      </c>
      <c r="D34" s="17" t="s">
        <v>73</v>
      </c>
      <c r="E34" s="18">
        <v>25</v>
      </c>
      <c r="F34" s="18">
        <v>250</v>
      </c>
      <c r="G34" s="19" t="s">
        <v>27</v>
      </c>
      <c r="H34" s="17" t="s">
        <v>74</v>
      </c>
      <c r="I34" s="135">
        <v>22.05</v>
      </c>
      <c r="J34" s="143"/>
      <c r="K34" s="154">
        <f t="shared" si="0"/>
        <v>0</v>
      </c>
      <c r="L34" s="218"/>
      <c r="M34" s="20">
        <f t="shared" si="1"/>
        <v>0</v>
      </c>
    </row>
    <row r="35" spans="1:13">
      <c r="A35" s="15">
        <v>2510510129800</v>
      </c>
      <c r="B35" s="128" t="s">
        <v>49</v>
      </c>
      <c r="C35" s="23" t="s">
        <v>15</v>
      </c>
      <c r="D35" s="17" t="s">
        <v>75</v>
      </c>
      <c r="E35" s="18">
        <v>25</v>
      </c>
      <c r="F35" s="18">
        <v>250</v>
      </c>
      <c r="G35" s="19" t="s">
        <v>70</v>
      </c>
      <c r="H35" s="17" t="s">
        <v>76</v>
      </c>
      <c r="I35" s="135">
        <v>17.329999999999998</v>
      </c>
      <c r="J35" s="143"/>
      <c r="K35" s="154">
        <f t="shared" si="0"/>
        <v>0</v>
      </c>
      <c r="L35" s="218"/>
      <c r="M35" s="20">
        <f t="shared" si="1"/>
        <v>0</v>
      </c>
    </row>
    <row r="36" spans="1:13">
      <c r="A36" s="15">
        <v>2510512089800</v>
      </c>
      <c r="B36" s="128" t="s">
        <v>49</v>
      </c>
      <c r="C36" s="23" t="s">
        <v>15</v>
      </c>
      <c r="D36" s="17" t="s">
        <v>77</v>
      </c>
      <c r="E36" s="18">
        <v>25</v>
      </c>
      <c r="F36" s="18">
        <v>300</v>
      </c>
      <c r="G36" s="19" t="s">
        <v>74</v>
      </c>
      <c r="H36" s="17" t="s">
        <v>78</v>
      </c>
      <c r="I36" s="135">
        <v>16.18</v>
      </c>
      <c r="J36" s="143"/>
      <c r="K36" s="154">
        <f t="shared" si="0"/>
        <v>0</v>
      </c>
      <c r="L36" s="218"/>
      <c r="M36" s="20">
        <f t="shared" si="1"/>
        <v>0</v>
      </c>
    </row>
    <row r="37" spans="1:13">
      <c r="A37" s="15">
        <v>2510512169800</v>
      </c>
      <c r="B37" s="128" t="s">
        <v>49</v>
      </c>
      <c r="C37" s="23" t="s">
        <v>15</v>
      </c>
      <c r="D37" s="17" t="s">
        <v>79</v>
      </c>
      <c r="E37" s="18">
        <v>10</v>
      </c>
      <c r="F37" s="18">
        <v>140</v>
      </c>
      <c r="G37" s="19" t="s">
        <v>80</v>
      </c>
      <c r="H37" s="17" t="s">
        <v>81</v>
      </c>
      <c r="I37" s="135">
        <v>34.67</v>
      </c>
      <c r="J37" s="143"/>
      <c r="K37" s="154">
        <f t="shared" si="0"/>
        <v>0</v>
      </c>
      <c r="L37" s="218"/>
      <c r="M37" s="20">
        <f t="shared" si="1"/>
        <v>0</v>
      </c>
    </row>
    <row r="38" spans="1:13">
      <c r="A38" s="15">
        <v>2510516089800</v>
      </c>
      <c r="B38" s="128" t="s">
        <v>49</v>
      </c>
      <c r="C38" s="23" t="s">
        <v>15</v>
      </c>
      <c r="D38" s="17" t="s">
        <v>82</v>
      </c>
      <c r="E38" s="18">
        <v>10</v>
      </c>
      <c r="F38" s="18">
        <v>150</v>
      </c>
      <c r="G38" s="19" t="s">
        <v>83</v>
      </c>
      <c r="H38" s="17" t="s">
        <v>84</v>
      </c>
      <c r="I38" s="135">
        <v>43.37</v>
      </c>
      <c r="J38" s="143"/>
      <c r="K38" s="154">
        <f t="shared" si="0"/>
        <v>0</v>
      </c>
      <c r="L38" s="218"/>
      <c r="M38" s="20">
        <f t="shared" si="1"/>
        <v>0</v>
      </c>
    </row>
    <row r="39" spans="1:13">
      <c r="A39" s="15">
        <v>2510516129800</v>
      </c>
      <c r="B39" s="128" t="s">
        <v>49</v>
      </c>
      <c r="C39" s="23" t="s">
        <v>15</v>
      </c>
      <c r="D39" s="17" t="s">
        <v>85</v>
      </c>
      <c r="E39" s="18">
        <v>10</v>
      </c>
      <c r="F39" s="18">
        <v>150</v>
      </c>
      <c r="G39" s="19" t="s">
        <v>86</v>
      </c>
      <c r="H39" s="17" t="s">
        <v>87</v>
      </c>
      <c r="I39" s="135">
        <v>34.67</v>
      </c>
      <c r="J39" s="143"/>
      <c r="K39" s="154">
        <f t="shared" si="0"/>
        <v>0</v>
      </c>
      <c r="L39" s="218"/>
      <c r="M39" s="20">
        <f t="shared" si="1"/>
        <v>0</v>
      </c>
    </row>
    <row r="40" spans="1:13">
      <c r="A40" s="15">
        <v>2510516209800</v>
      </c>
      <c r="B40" s="128" t="s">
        <v>49</v>
      </c>
      <c r="C40" s="23" t="s">
        <v>15</v>
      </c>
      <c r="D40" s="17" t="s">
        <v>88</v>
      </c>
      <c r="E40" s="18" t="s">
        <v>61</v>
      </c>
      <c r="F40" s="18">
        <v>85</v>
      </c>
      <c r="G40" s="19" t="s">
        <v>89</v>
      </c>
      <c r="H40" s="17" t="s">
        <v>90</v>
      </c>
      <c r="I40" s="135">
        <v>61.68</v>
      </c>
      <c r="J40" s="143"/>
      <c r="K40" s="154">
        <f t="shared" si="0"/>
        <v>0</v>
      </c>
      <c r="L40" s="218"/>
      <c r="M40" s="20">
        <f t="shared" si="1"/>
        <v>0</v>
      </c>
    </row>
    <row r="41" spans="1:13">
      <c r="A41" s="15">
        <v>2510520129800</v>
      </c>
      <c r="B41" s="128" t="s">
        <v>49</v>
      </c>
      <c r="C41" s="23" t="s">
        <v>15</v>
      </c>
      <c r="D41" s="17" t="s">
        <v>91</v>
      </c>
      <c r="E41" s="18" t="s">
        <v>61</v>
      </c>
      <c r="F41" s="18">
        <v>120</v>
      </c>
      <c r="G41" s="19" t="s">
        <v>92</v>
      </c>
      <c r="H41" s="17" t="s">
        <v>93</v>
      </c>
      <c r="I41" s="135">
        <v>83.09</v>
      </c>
      <c r="J41" s="143"/>
      <c r="K41" s="154">
        <f t="shared" si="0"/>
        <v>0</v>
      </c>
      <c r="L41" s="218"/>
      <c r="M41" s="20">
        <f t="shared" si="1"/>
        <v>0</v>
      </c>
    </row>
    <row r="42" spans="1:13">
      <c r="A42" s="15">
        <v>2510520169800</v>
      </c>
      <c r="B42" s="128" t="s">
        <v>49</v>
      </c>
      <c r="C42" s="17" t="s">
        <v>15</v>
      </c>
      <c r="D42" s="17" t="s">
        <v>94</v>
      </c>
      <c r="E42" s="18" t="s">
        <v>61</v>
      </c>
      <c r="F42" s="18">
        <v>120</v>
      </c>
      <c r="G42" s="19" t="s">
        <v>95</v>
      </c>
      <c r="H42" s="17" t="s">
        <v>96</v>
      </c>
      <c r="I42" s="135">
        <v>72.56</v>
      </c>
      <c r="J42" s="143"/>
      <c r="K42" s="154">
        <f t="shared" si="0"/>
        <v>0</v>
      </c>
      <c r="L42" s="218"/>
      <c r="M42" s="20">
        <f t="shared" si="1"/>
        <v>0</v>
      </c>
    </row>
    <row r="43" spans="1:13">
      <c r="A43" s="15">
        <v>2510520249800</v>
      </c>
      <c r="B43" s="128" t="s">
        <v>49</v>
      </c>
      <c r="C43" s="17" t="s">
        <v>15</v>
      </c>
      <c r="D43" s="17" t="s">
        <v>97</v>
      </c>
      <c r="E43" s="18" t="s">
        <v>61</v>
      </c>
      <c r="F43" s="18">
        <v>65</v>
      </c>
      <c r="G43" s="19" t="s">
        <v>98</v>
      </c>
      <c r="H43" s="17" t="s">
        <v>99</v>
      </c>
      <c r="I43" s="135">
        <v>73.31</v>
      </c>
      <c r="J43" s="143"/>
      <c r="K43" s="154">
        <f t="shared" si="0"/>
        <v>0</v>
      </c>
      <c r="L43" s="218"/>
      <c r="M43" s="20">
        <f t="shared" si="1"/>
        <v>0</v>
      </c>
    </row>
    <row r="44" spans="1:13">
      <c r="A44" s="15">
        <v>2510524209800</v>
      </c>
      <c r="B44" s="128" t="s">
        <v>49</v>
      </c>
      <c r="C44" s="17" t="s">
        <v>15</v>
      </c>
      <c r="D44" s="17" t="s">
        <v>100</v>
      </c>
      <c r="E44" s="18" t="s">
        <v>61</v>
      </c>
      <c r="F44" s="18">
        <v>70</v>
      </c>
      <c r="G44" s="19" t="s">
        <v>101</v>
      </c>
      <c r="H44" s="17" t="s">
        <v>102</v>
      </c>
      <c r="I44" s="135">
        <v>79.77</v>
      </c>
      <c r="J44" s="143"/>
      <c r="K44" s="154">
        <f t="shared" si="0"/>
        <v>0</v>
      </c>
      <c r="L44" s="218"/>
      <c r="M44" s="20">
        <f t="shared" si="1"/>
        <v>0</v>
      </c>
    </row>
    <row r="45" spans="1:13">
      <c r="A45" s="15">
        <v>2510524329800</v>
      </c>
      <c r="B45" s="128" t="s">
        <v>49</v>
      </c>
      <c r="C45" s="17" t="s">
        <v>15</v>
      </c>
      <c r="D45" s="17" t="s">
        <v>103</v>
      </c>
      <c r="E45" s="18" t="s">
        <v>61</v>
      </c>
      <c r="F45" s="18">
        <v>60</v>
      </c>
      <c r="G45" s="19" t="s">
        <v>104</v>
      </c>
      <c r="H45" s="17" t="s">
        <v>105</v>
      </c>
      <c r="I45" s="135">
        <v>136.26</v>
      </c>
      <c r="J45" s="143"/>
      <c r="K45" s="154">
        <f t="shared" si="0"/>
        <v>0</v>
      </c>
      <c r="L45" s="218"/>
      <c r="M45" s="20">
        <f t="shared" si="1"/>
        <v>0</v>
      </c>
    </row>
    <row r="46" spans="1:13">
      <c r="A46" s="15">
        <v>2510532249800</v>
      </c>
      <c r="B46" s="129" t="s">
        <v>49</v>
      </c>
      <c r="C46" s="23" t="s">
        <v>15</v>
      </c>
      <c r="D46" s="23" t="s">
        <v>106</v>
      </c>
      <c r="E46" s="15" t="s">
        <v>61</v>
      </c>
      <c r="F46" s="27">
        <v>40</v>
      </c>
      <c r="G46" s="25" t="s">
        <v>107</v>
      </c>
      <c r="H46" s="23" t="s">
        <v>108</v>
      </c>
      <c r="I46" s="135">
        <v>118.67</v>
      </c>
      <c r="J46" s="143"/>
      <c r="K46" s="154">
        <f t="shared" si="0"/>
        <v>0</v>
      </c>
      <c r="L46" s="218"/>
      <c r="M46" s="20">
        <f t="shared" si="1"/>
        <v>0</v>
      </c>
    </row>
    <row r="47" spans="1:13">
      <c r="K47" s="30"/>
      <c r="M47" s="2"/>
    </row>
    <row r="48" spans="1:13">
      <c r="K48" s="30"/>
      <c r="M48" s="2"/>
    </row>
    <row r="49" spans="1:13">
      <c r="A49" s="10"/>
      <c r="B49" s="11"/>
      <c r="C49" s="11"/>
      <c r="D49" s="5"/>
      <c r="E49" s="10"/>
      <c r="F49" s="10"/>
      <c r="G49" s="1" t="s">
        <v>0</v>
      </c>
      <c r="H49" s="5" t="s">
        <v>0</v>
      </c>
      <c r="I49" s="12"/>
      <c r="J49" s="143"/>
      <c r="K49" s="28"/>
      <c r="M49" s="2"/>
    </row>
    <row r="50" spans="1:13">
      <c r="A50" s="10"/>
      <c r="B50" s="11"/>
      <c r="C50" s="11"/>
      <c r="D50" s="5"/>
      <c r="E50" s="10"/>
      <c r="F50" s="10"/>
      <c r="I50" s="12"/>
      <c r="J50" s="143"/>
      <c r="K50" s="28"/>
      <c r="M50" s="2"/>
    </row>
    <row r="51" spans="1:13">
      <c r="A51" s="10"/>
      <c r="B51" s="11"/>
      <c r="C51" s="11"/>
      <c r="D51" s="5"/>
      <c r="E51" s="10"/>
      <c r="F51" s="10"/>
      <c r="I51" s="12"/>
      <c r="J51" s="143"/>
      <c r="K51" s="28"/>
      <c r="M51" s="2"/>
    </row>
    <row r="52" spans="1:13" ht="18">
      <c r="A52" s="156" t="s">
        <v>1119</v>
      </c>
      <c r="B52" s="11"/>
      <c r="C52" s="176"/>
      <c r="D52" s="5"/>
      <c r="E52" s="228"/>
      <c r="F52" s="10"/>
      <c r="G52" s="228" t="s">
        <v>1118</v>
      </c>
      <c r="I52" s="176"/>
      <c r="J52" s="143"/>
      <c r="K52" s="28"/>
      <c r="M52" s="2"/>
    </row>
    <row r="53" spans="1:13">
      <c r="A53" s="162" t="s">
        <v>1</v>
      </c>
      <c r="B53" s="163"/>
      <c r="C53" s="163"/>
      <c r="D53" s="164"/>
      <c r="E53" s="178" t="s">
        <v>2</v>
      </c>
      <c r="F53" s="165" t="s">
        <v>1105</v>
      </c>
      <c r="G53" s="164" t="s">
        <v>3</v>
      </c>
      <c r="H53" s="164" t="s">
        <v>4</v>
      </c>
      <c r="I53" s="166"/>
      <c r="J53" s="146"/>
      <c r="K53" s="172" t="s">
        <v>6</v>
      </c>
      <c r="L53" s="216" t="s">
        <v>7</v>
      </c>
      <c r="M53" s="179"/>
    </row>
    <row r="54" spans="1:13">
      <c r="A54" s="167" t="s">
        <v>8</v>
      </c>
      <c r="B54" s="168" t="s">
        <v>9</v>
      </c>
      <c r="C54" s="168"/>
      <c r="D54" s="168"/>
      <c r="E54" s="169" t="s">
        <v>1026</v>
      </c>
      <c r="F54" s="169" t="s">
        <v>1027</v>
      </c>
      <c r="G54" s="170" t="s">
        <v>10</v>
      </c>
      <c r="H54" s="170" t="s">
        <v>11</v>
      </c>
      <c r="I54" s="171"/>
      <c r="J54" s="146"/>
      <c r="K54" s="174" t="s">
        <v>13</v>
      </c>
      <c r="L54" s="217" t="s">
        <v>1105</v>
      </c>
      <c r="M54" s="180" t="s">
        <v>14</v>
      </c>
    </row>
    <row r="55" spans="1:13">
      <c r="A55" s="31">
        <v>2511504049800</v>
      </c>
      <c r="B55" s="32" t="s">
        <v>109</v>
      </c>
      <c r="C55" s="33" t="s">
        <v>110</v>
      </c>
      <c r="D55" s="33" t="s">
        <v>61</v>
      </c>
      <c r="E55" s="15">
        <v>25</v>
      </c>
      <c r="F55" s="27">
        <v>1500</v>
      </c>
      <c r="G55" s="34" t="s">
        <v>20</v>
      </c>
      <c r="H55" s="33" t="s">
        <v>111</v>
      </c>
      <c r="I55" s="135">
        <v>17.52</v>
      </c>
      <c r="J55" s="143"/>
      <c r="K55" s="154">
        <f t="shared" ref="K55:K64" si="2">I55*$M$8</f>
        <v>0</v>
      </c>
      <c r="L55" s="218"/>
      <c r="M55" s="20">
        <f t="shared" ref="M55:M64" si="3">L55*K55</f>
        <v>0</v>
      </c>
    </row>
    <row r="56" spans="1:13">
      <c r="A56" s="31">
        <v>2511506069800</v>
      </c>
      <c r="B56" s="32" t="s">
        <v>109</v>
      </c>
      <c r="C56" s="33" t="s">
        <v>110</v>
      </c>
      <c r="D56" s="33" t="s">
        <v>112</v>
      </c>
      <c r="E56" s="15">
        <v>25</v>
      </c>
      <c r="F56" s="27">
        <v>800</v>
      </c>
      <c r="G56" s="34" t="s">
        <v>23</v>
      </c>
      <c r="H56" s="33" t="s">
        <v>113</v>
      </c>
      <c r="I56" s="135">
        <v>19.079999999999998</v>
      </c>
      <c r="J56" s="143"/>
      <c r="K56" s="154">
        <f t="shared" si="2"/>
        <v>0</v>
      </c>
      <c r="L56" s="218"/>
      <c r="M56" s="20">
        <f t="shared" si="3"/>
        <v>0</v>
      </c>
    </row>
    <row r="57" spans="1:13">
      <c r="A57" s="31">
        <v>2511508089800</v>
      </c>
      <c r="B57" s="32" t="s">
        <v>109</v>
      </c>
      <c r="C57" s="33" t="s">
        <v>110</v>
      </c>
      <c r="D57" s="33" t="s">
        <v>114</v>
      </c>
      <c r="E57" s="15">
        <v>25</v>
      </c>
      <c r="F57" s="27">
        <v>500</v>
      </c>
      <c r="G57" s="34" t="s">
        <v>26</v>
      </c>
      <c r="H57" s="33" t="s">
        <v>115</v>
      </c>
      <c r="I57" s="135">
        <v>16.53</v>
      </c>
      <c r="J57" s="143"/>
      <c r="K57" s="154">
        <f t="shared" si="2"/>
        <v>0</v>
      </c>
      <c r="L57" s="218"/>
      <c r="M57" s="20">
        <f t="shared" si="3"/>
        <v>0</v>
      </c>
    </row>
    <row r="58" spans="1:13">
      <c r="A58" s="31">
        <v>2511512129800</v>
      </c>
      <c r="B58" s="32" t="s">
        <v>109</v>
      </c>
      <c r="C58" s="33" t="s">
        <v>110</v>
      </c>
      <c r="D58" s="33" t="s">
        <v>116</v>
      </c>
      <c r="E58" s="15">
        <v>25</v>
      </c>
      <c r="F58" s="27">
        <v>250</v>
      </c>
      <c r="G58" s="34" t="s">
        <v>29</v>
      </c>
      <c r="H58" s="33" t="s">
        <v>117</v>
      </c>
      <c r="I58" s="135">
        <v>21.36</v>
      </c>
      <c r="J58" s="143"/>
      <c r="K58" s="154">
        <f t="shared" si="2"/>
        <v>0</v>
      </c>
      <c r="L58" s="218"/>
      <c r="M58" s="20">
        <f t="shared" si="3"/>
        <v>0</v>
      </c>
    </row>
    <row r="59" spans="1:13">
      <c r="A59" s="31">
        <v>2511516169800</v>
      </c>
      <c r="B59" s="32" t="s">
        <v>109</v>
      </c>
      <c r="C59" s="33" t="s">
        <v>110</v>
      </c>
      <c r="D59" s="33" t="s">
        <v>118</v>
      </c>
      <c r="E59" s="15">
        <v>10</v>
      </c>
      <c r="F59" s="27">
        <v>140</v>
      </c>
      <c r="G59" s="227" t="s">
        <v>32</v>
      </c>
      <c r="H59" s="33" t="s">
        <v>119</v>
      </c>
      <c r="I59" s="135">
        <v>38.159999999999997</v>
      </c>
      <c r="J59" s="143"/>
      <c r="K59" s="154">
        <f t="shared" si="2"/>
        <v>0</v>
      </c>
      <c r="L59" s="218"/>
      <c r="M59" s="20">
        <f t="shared" si="3"/>
        <v>0</v>
      </c>
    </row>
    <row r="60" spans="1:13">
      <c r="A60" s="31">
        <v>2511520209800</v>
      </c>
      <c r="B60" s="32" t="s">
        <v>109</v>
      </c>
      <c r="C60" s="33" t="s">
        <v>110</v>
      </c>
      <c r="D60" s="33" t="s">
        <v>120</v>
      </c>
      <c r="E60" s="15" t="s">
        <v>61</v>
      </c>
      <c r="F60" s="27">
        <v>85</v>
      </c>
      <c r="G60" s="34" t="s">
        <v>35</v>
      </c>
      <c r="H60" s="33" t="s">
        <v>121</v>
      </c>
      <c r="I60" s="135">
        <v>54.94</v>
      </c>
      <c r="J60" s="143"/>
      <c r="K60" s="154">
        <f t="shared" si="2"/>
        <v>0</v>
      </c>
      <c r="L60" s="218"/>
      <c r="M60" s="20">
        <f t="shared" si="3"/>
        <v>0</v>
      </c>
    </row>
    <row r="61" spans="1:13">
      <c r="A61" s="31">
        <v>2511524249800</v>
      </c>
      <c r="B61" s="32" t="s">
        <v>109</v>
      </c>
      <c r="C61" s="33" t="s">
        <v>110</v>
      </c>
      <c r="D61" s="33" t="s">
        <v>122</v>
      </c>
      <c r="E61" s="15" t="s">
        <v>61</v>
      </c>
      <c r="F61" s="27">
        <v>80</v>
      </c>
      <c r="G61" s="34" t="s">
        <v>38</v>
      </c>
      <c r="H61" s="33" t="s">
        <v>123</v>
      </c>
      <c r="I61" s="135">
        <v>72.13</v>
      </c>
      <c r="J61" s="143"/>
      <c r="K61" s="154">
        <f t="shared" si="2"/>
        <v>0</v>
      </c>
      <c r="L61" s="218"/>
      <c r="M61" s="20">
        <f t="shared" si="3"/>
        <v>0</v>
      </c>
    </row>
    <row r="62" spans="1:13">
      <c r="A62" s="31">
        <v>2511532329800</v>
      </c>
      <c r="B62" s="35" t="s">
        <v>109</v>
      </c>
      <c r="C62" s="36" t="s">
        <v>110</v>
      </c>
      <c r="D62" s="36" t="s">
        <v>124</v>
      </c>
      <c r="E62" s="15" t="s">
        <v>61</v>
      </c>
      <c r="F62" s="27">
        <v>40</v>
      </c>
      <c r="G62" s="37" t="s">
        <v>41</v>
      </c>
      <c r="H62" s="36" t="s">
        <v>125</v>
      </c>
      <c r="I62" s="135">
        <v>95.86</v>
      </c>
      <c r="J62" s="143"/>
      <c r="K62" s="154">
        <f t="shared" si="2"/>
        <v>0</v>
      </c>
      <c r="L62" s="218"/>
      <c r="M62" s="20">
        <f t="shared" si="3"/>
        <v>0</v>
      </c>
    </row>
    <row r="63" spans="1:13">
      <c r="A63" s="15">
        <v>2511508069800</v>
      </c>
      <c r="B63" s="38" t="s">
        <v>126</v>
      </c>
      <c r="C63" s="39" t="s">
        <v>110</v>
      </c>
      <c r="D63" s="39" t="s">
        <v>127</v>
      </c>
      <c r="E63" s="15">
        <v>25</v>
      </c>
      <c r="F63" s="27">
        <v>700</v>
      </c>
      <c r="G63" s="40" t="s">
        <v>24</v>
      </c>
      <c r="H63" s="39" t="s">
        <v>128</v>
      </c>
      <c r="I63" s="135">
        <v>20.07</v>
      </c>
      <c r="J63" s="143"/>
      <c r="K63" s="154">
        <f t="shared" si="2"/>
        <v>0</v>
      </c>
      <c r="L63" s="218"/>
      <c r="M63" s="20">
        <f t="shared" si="3"/>
        <v>0</v>
      </c>
    </row>
    <row r="64" spans="1:13">
      <c r="A64" s="15">
        <v>2511508129800</v>
      </c>
      <c r="B64" s="38" t="s">
        <v>126</v>
      </c>
      <c r="C64" s="39" t="s">
        <v>110</v>
      </c>
      <c r="D64" s="36" t="s">
        <v>61</v>
      </c>
      <c r="E64" s="15">
        <v>25</v>
      </c>
      <c r="F64" s="27">
        <v>300</v>
      </c>
      <c r="G64" s="40" t="s">
        <v>69</v>
      </c>
      <c r="H64" s="39" t="s">
        <v>129</v>
      </c>
      <c r="I64" s="135">
        <v>33.840000000000003</v>
      </c>
      <c r="J64" s="143"/>
      <c r="K64" s="154">
        <f t="shared" si="2"/>
        <v>0</v>
      </c>
      <c r="L64" s="218"/>
      <c r="M64" s="20">
        <f t="shared" si="3"/>
        <v>0</v>
      </c>
    </row>
    <row r="65" spans="1:13">
      <c r="A65" s="10"/>
      <c r="B65" s="11"/>
      <c r="C65" s="11"/>
      <c r="D65" s="5" t="s">
        <v>0</v>
      </c>
      <c r="E65" s="10"/>
      <c r="F65" s="10"/>
      <c r="I65" s="12"/>
      <c r="J65" s="143"/>
      <c r="K65" s="28"/>
      <c r="M65" s="2"/>
    </row>
    <row r="66" spans="1:13">
      <c r="A66" s="10"/>
      <c r="B66" s="11"/>
      <c r="C66" s="11"/>
      <c r="D66" s="5"/>
      <c r="E66" s="10"/>
      <c r="F66" s="10"/>
      <c r="I66" s="12"/>
      <c r="J66" s="143"/>
      <c r="K66" s="28"/>
      <c r="M66" s="2"/>
    </row>
    <row r="67" spans="1:13">
      <c r="A67" s="10"/>
      <c r="B67" s="11"/>
      <c r="C67" s="11"/>
      <c r="D67" s="5"/>
      <c r="E67" s="10"/>
      <c r="F67" s="10"/>
      <c r="I67" s="12"/>
      <c r="J67" s="143"/>
      <c r="K67" s="28"/>
      <c r="M67" s="2"/>
    </row>
    <row r="68" spans="1:13">
      <c r="A68" s="10"/>
      <c r="B68" s="11"/>
      <c r="C68" s="11"/>
      <c r="D68" s="5"/>
      <c r="E68" s="10"/>
      <c r="F68" s="10"/>
      <c r="I68" s="12"/>
      <c r="J68" s="143"/>
      <c r="K68" s="28"/>
      <c r="M68" s="2"/>
    </row>
    <row r="69" spans="1:13">
      <c r="A69" s="10"/>
      <c r="B69" s="11"/>
      <c r="C69" s="11"/>
      <c r="D69" s="5"/>
      <c r="E69" s="10"/>
      <c r="F69" s="10"/>
      <c r="I69" s="12"/>
      <c r="J69" s="143"/>
      <c r="K69" s="28"/>
      <c r="M69" s="2"/>
    </row>
    <row r="70" spans="1:13" ht="18">
      <c r="A70" s="177" t="s">
        <v>1119</v>
      </c>
      <c r="B70" s="41"/>
      <c r="C70" s="208"/>
      <c r="D70" s="42"/>
      <c r="E70" s="208"/>
      <c r="F70" s="43"/>
      <c r="G70" s="181" t="s">
        <v>1120</v>
      </c>
      <c r="H70" s="42"/>
      <c r="I70" s="181"/>
      <c r="J70" s="147"/>
      <c r="K70" s="45"/>
      <c r="M70" s="2"/>
    </row>
    <row r="71" spans="1:13">
      <c r="A71" s="162" t="s">
        <v>1</v>
      </c>
      <c r="B71" s="163"/>
      <c r="C71" s="163"/>
      <c r="D71" s="164"/>
      <c r="E71" s="178" t="s">
        <v>2</v>
      </c>
      <c r="F71" s="165" t="s">
        <v>1105</v>
      </c>
      <c r="G71" s="164" t="s">
        <v>3</v>
      </c>
      <c r="H71" s="164" t="s">
        <v>4</v>
      </c>
      <c r="I71" s="166"/>
      <c r="J71" s="146"/>
      <c r="K71" s="172" t="s">
        <v>6</v>
      </c>
      <c r="L71" s="216" t="s">
        <v>7</v>
      </c>
      <c r="M71" s="179"/>
    </row>
    <row r="72" spans="1:13">
      <c r="A72" s="167" t="s">
        <v>8</v>
      </c>
      <c r="B72" s="168" t="s">
        <v>9</v>
      </c>
      <c r="C72" s="168"/>
      <c r="D72" s="168"/>
      <c r="E72" s="169" t="s">
        <v>1026</v>
      </c>
      <c r="F72" s="169" t="s">
        <v>1027</v>
      </c>
      <c r="G72" s="170" t="s">
        <v>10</v>
      </c>
      <c r="H72" s="170" t="s">
        <v>11</v>
      </c>
      <c r="I72" s="171"/>
      <c r="J72" s="146"/>
      <c r="K72" s="174" t="s">
        <v>13</v>
      </c>
      <c r="L72" s="217" t="s">
        <v>1105</v>
      </c>
      <c r="M72" s="180" t="s">
        <v>14</v>
      </c>
    </row>
    <row r="73" spans="1:13">
      <c r="A73" s="80">
        <v>2511406069800</v>
      </c>
      <c r="B73" s="32" t="s">
        <v>130</v>
      </c>
      <c r="C73" s="33" t="s">
        <v>131</v>
      </c>
      <c r="D73" s="33" t="s">
        <v>132</v>
      </c>
      <c r="E73" s="15">
        <v>25</v>
      </c>
      <c r="F73" s="27">
        <v>800</v>
      </c>
      <c r="G73" s="34" t="s">
        <v>23</v>
      </c>
      <c r="H73" s="33" t="s">
        <v>113</v>
      </c>
      <c r="I73" s="135">
        <v>19.079999999999998</v>
      </c>
      <c r="J73" s="143"/>
      <c r="K73" s="154">
        <f t="shared" ref="K73:K80" si="4">I73*$M$8</f>
        <v>0</v>
      </c>
      <c r="L73" s="218"/>
      <c r="M73" s="20">
        <f t="shared" ref="M73:M80" si="5">L73*K73</f>
        <v>0</v>
      </c>
    </row>
    <row r="74" spans="1:13">
      <c r="A74" s="46">
        <v>2511408089800</v>
      </c>
      <c r="B74" s="32" t="s">
        <v>130</v>
      </c>
      <c r="C74" s="33" t="s">
        <v>131</v>
      </c>
      <c r="D74" s="33" t="s">
        <v>133</v>
      </c>
      <c r="E74" s="15">
        <v>25</v>
      </c>
      <c r="F74" s="27">
        <v>500</v>
      </c>
      <c r="G74" s="34" t="s">
        <v>26</v>
      </c>
      <c r="H74" s="33" t="s">
        <v>115</v>
      </c>
      <c r="I74" s="135">
        <v>23.08</v>
      </c>
      <c r="J74" s="143"/>
      <c r="K74" s="154">
        <f t="shared" si="4"/>
        <v>0</v>
      </c>
      <c r="L74" s="218"/>
      <c r="M74" s="20">
        <f t="shared" si="5"/>
        <v>0</v>
      </c>
    </row>
    <row r="75" spans="1:13">
      <c r="A75" s="31">
        <v>2511408129800</v>
      </c>
      <c r="B75" s="32" t="s">
        <v>130</v>
      </c>
      <c r="C75" s="33" t="s">
        <v>131</v>
      </c>
      <c r="D75" s="33" t="s">
        <v>61</v>
      </c>
      <c r="E75" s="15">
        <v>25</v>
      </c>
      <c r="F75" s="27">
        <v>250</v>
      </c>
      <c r="G75" s="34" t="s">
        <v>69</v>
      </c>
      <c r="H75" s="33" t="s">
        <v>129</v>
      </c>
      <c r="I75" s="135">
        <v>47.58</v>
      </c>
      <c r="J75" s="143"/>
      <c r="K75" s="154">
        <f t="shared" si="4"/>
        <v>0</v>
      </c>
      <c r="L75" s="218"/>
      <c r="M75" s="20">
        <f t="shared" si="5"/>
        <v>0</v>
      </c>
    </row>
    <row r="76" spans="1:13">
      <c r="A76" s="31">
        <v>2511412129800</v>
      </c>
      <c r="B76" s="32" t="s">
        <v>130</v>
      </c>
      <c r="C76" s="33" t="s">
        <v>131</v>
      </c>
      <c r="D76" s="33" t="s">
        <v>134</v>
      </c>
      <c r="E76" s="15">
        <v>25</v>
      </c>
      <c r="F76" s="27">
        <v>250</v>
      </c>
      <c r="G76" s="34" t="s">
        <v>29</v>
      </c>
      <c r="H76" s="33" t="s">
        <v>117</v>
      </c>
      <c r="I76" s="135">
        <v>29.72</v>
      </c>
      <c r="J76" s="143"/>
      <c r="K76" s="154">
        <f t="shared" si="4"/>
        <v>0</v>
      </c>
      <c r="L76" s="218"/>
      <c r="M76" s="20">
        <f t="shared" si="5"/>
        <v>0</v>
      </c>
    </row>
    <row r="77" spans="1:13">
      <c r="A77" s="15">
        <v>2511416169800</v>
      </c>
      <c r="B77" s="32" t="s">
        <v>130</v>
      </c>
      <c r="C77" s="33" t="s">
        <v>131</v>
      </c>
      <c r="D77" s="36" t="s">
        <v>135</v>
      </c>
      <c r="E77" s="15">
        <v>10</v>
      </c>
      <c r="F77" s="27">
        <v>130</v>
      </c>
      <c r="G77" s="37" t="s">
        <v>32</v>
      </c>
      <c r="H77" s="36" t="s">
        <v>119</v>
      </c>
      <c r="I77" s="135">
        <v>37.76</v>
      </c>
      <c r="J77" s="143"/>
      <c r="K77" s="154">
        <f t="shared" si="4"/>
        <v>0</v>
      </c>
      <c r="L77" s="218"/>
      <c r="M77" s="20">
        <f t="shared" si="5"/>
        <v>0</v>
      </c>
    </row>
    <row r="78" spans="1:13">
      <c r="A78" s="15">
        <v>2511420209800</v>
      </c>
      <c r="B78" s="32" t="s">
        <v>130</v>
      </c>
      <c r="C78" s="33" t="s">
        <v>131</v>
      </c>
      <c r="D78" s="36" t="s">
        <v>136</v>
      </c>
      <c r="E78" s="15" t="s">
        <v>61</v>
      </c>
      <c r="F78" s="27">
        <v>80</v>
      </c>
      <c r="G78" s="37" t="s">
        <v>137</v>
      </c>
      <c r="H78" s="36" t="s">
        <v>121</v>
      </c>
      <c r="I78" s="135">
        <v>103.96</v>
      </c>
      <c r="J78" s="143"/>
      <c r="K78" s="154">
        <f t="shared" si="4"/>
        <v>0</v>
      </c>
      <c r="L78" s="218"/>
      <c r="M78" s="20">
        <f t="shared" si="5"/>
        <v>0</v>
      </c>
    </row>
    <row r="79" spans="1:13">
      <c r="A79" s="15">
        <v>2511424249800</v>
      </c>
      <c r="B79" s="32" t="s">
        <v>130</v>
      </c>
      <c r="C79" s="33" t="s">
        <v>131</v>
      </c>
      <c r="D79" s="36" t="s">
        <v>138</v>
      </c>
      <c r="E79" s="15" t="s">
        <v>61</v>
      </c>
      <c r="F79" s="27">
        <v>50</v>
      </c>
      <c r="G79" s="37" t="s">
        <v>139</v>
      </c>
      <c r="H79" s="36" t="s">
        <v>123</v>
      </c>
      <c r="I79" s="135">
        <v>125.96</v>
      </c>
      <c r="J79" s="143"/>
      <c r="K79" s="154">
        <f t="shared" si="4"/>
        <v>0</v>
      </c>
      <c r="L79" s="218"/>
      <c r="M79" s="20">
        <f t="shared" si="5"/>
        <v>0</v>
      </c>
    </row>
    <row r="80" spans="1:13">
      <c r="A80" s="15">
        <v>2511432329800</v>
      </c>
      <c r="B80" s="35" t="s">
        <v>130</v>
      </c>
      <c r="C80" s="36" t="s">
        <v>131</v>
      </c>
      <c r="D80" s="36" t="s">
        <v>140</v>
      </c>
      <c r="E80" s="15" t="s">
        <v>61</v>
      </c>
      <c r="F80" s="27">
        <v>38</v>
      </c>
      <c r="G80" s="37" t="s">
        <v>41</v>
      </c>
      <c r="H80" s="36" t="s">
        <v>125</v>
      </c>
      <c r="I80" s="135">
        <v>203.61</v>
      </c>
      <c r="J80" s="143"/>
      <c r="K80" s="154">
        <f t="shared" si="4"/>
        <v>0</v>
      </c>
      <c r="L80" s="218"/>
      <c r="M80" s="20">
        <f t="shared" si="5"/>
        <v>0</v>
      </c>
    </row>
    <row r="81" spans="1:13">
      <c r="K81" s="30"/>
      <c r="M81" s="2"/>
    </row>
    <row r="82" spans="1:13">
      <c r="K82" s="30"/>
      <c r="M82" s="2"/>
    </row>
    <row r="83" spans="1:13">
      <c r="K83" s="30"/>
      <c r="M83" s="2"/>
    </row>
    <row r="84" spans="1:13">
      <c r="K84" s="30"/>
      <c r="M84" s="2"/>
    </row>
    <row r="85" spans="1:13">
      <c r="K85" s="30"/>
      <c r="M85" s="2"/>
    </row>
    <row r="86" spans="1:13">
      <c r="A86" s="10"/>
      <c r="B86" s="11"/>
      <c r="C86" s="11"/>
      <c r="D86" s="5"/>
      <c r="E86" s="10"/>
      <c r="F86" s="10"/>
      <c r="I86" s="12"/>
      <c r="J86" s="143"/>
      <c r="K86" s="28"/>
      <c r="M86" s="2"/>
    </row>
    <row r="87" spans="1:13" ht="18">
      <c r="A87" s="182" t="s">
        <v>1117</v>
      </c>
      <c r="B87" s="41"/>
      <c r="C87" s="208"/>
      <c r="D87" s="42"/>
      <c r="E87" s="208"/>
      <c r="F87" s="43"/>
      <c r="G87" s="181" t="s">
        <v>1121</v>
      </c>
      <c r="H87" s="42"/>
      <c r="I87" s="181"/>
      <c r="J87" s="147"/>
      <c r="K87" s="45"/>
      <c r="M87" s="2"/>
    </row>
    <row r="88" spans="1:13">
      <c r="A88" s="162" t="s">
        <v>1</v>
      </c>
      <c r="B88" s="163"/>
      <c r="C88" s="163"/>
      <c r="D88" s="164"/>
      <c r="E88" s="178" t="s">
        <v>2</v>
      </c>
      <c r="F88" s="165" t="s">
        <v>1105</v>
      </c>
      <c r="G88" s="164" t="s">
        <v>3</v>
      </c>
      <c r="H88" s="164" t="s">
        <v>4</v>
      </c>
      <c r="I88" s="166"/>
      <c r="J88" s="146"/>
      <c r="K88" s="172" t="s">
        <v>6</v>
      </c>
      <c r="L88" s="216" t="s">
        <v>7</v>
      </c>
      <c r="M88" s="179"/>
    </row>
    <row r="89" spans="1:13">
      <c r="A89" s="167" t="s">
        <v>8</v>
      </c>
      <c r="B89" s="168" t="s">
        <v>9</v>
      </c>
      <c r="C89" s="168"/>
      <c r="D89" s="168"/>
      <c r="E89" s="169" t="s">
        <v>1026</v>
      </c>
      <c r="F89" s="169" t="s">
        <v>1027</v>
      </c>
      <c r="G89" s="170" t="s">
        <v>10</v>
      </c>
      <c r="H89" s="170" t="s">
        <v>11</v>
      </c>
      <c r="I89" s="171"/>
      <c r="J89" s="146"/>
      <c r="K89" s="174" t="s">
        <v>13</v>
      </c>
      <c r="L89" s="217" t="s">
        <v>1105</v>
      </c>
      <c r="M89" s="180" t="s">
        <v>14</v>
      </c>
    </row>
    <row r="90" spans="1:13">
      <c r="A90" s="31">
        <v>2510102029800</v>
      </c>
      <c r="B90" s="22">
        <v>604</v>
      </c>
      <c r="C90" s="23" t="s">
        <v>141</v>
      </c>
      <c r="D90" s="17" t="s">
        <v>142</v>
      </c>
      <c r="E90" s="15">
        <v>25</v>
      </c>
      <c r="F90" s="27">
        <v>3000</v>
      </c>
      <c r="G90" s="19" t="s">
        <v>17</v>
      </c>
      <c r="H90" s="17" t="s">
        <v>18</v>
      </c>
      <c r="I90" s="135">
        <v>27.74</v>
      </c>
      <c r="J90" s="143"/>
      <c r="K90" s="154">
        <f t="shared" ref="K90:K128" si="6">I90*$M$8</f>
        <v>0</v>
      </c>
      <c r="L90" s="218"/>
      <c r="M90" s="20">
        <f t="shared" ref="M90:M128" si="7">L90*K90</f>
        <v>0</v>
      </c>
    </row>
    <row r="91" spans="1:13">
      <c r="A91" s="31">
        <v>2510104049800</v>
      </c>
      <c r="B91" s="16">
        <v>604</v>
      </c>
      <c r="C91" s="17" t="s">
        <v>141</v>
      </c>
      <c r="D91" s="17" t="s">
        <v>143</v>
      </c>
      <c r="E91" s="15">
        <v>25</v>
      </c>
      <c r="F91" s="27">
        <v>1600</v>
      </c>
      <c r="G91" s="19" t="s">
        <v>20</v>
      </c>
      <c r="H91" s="17" t="s">
        <v>21</v>
      </c>
      <c r="I91" s="135">
        <v>22.23</v>
      </c>
      <c r="J91" s="143"/>
      <c r="K91" s="154">
        <f t="shared" si="6"/>
        <v>0</v>
      </c>
      <c r="L91" s="218"/>
      <c r="M91" s="20">
        <f t="shared" si="7"/>
        <v>0</v>
      </c>
    </row>
    <row r="92" spans="1:13">
      <c r="A92" s="31">
        <v>2510106069800</v>
      </c>
      <c r="B92" s="16">
        <v>604</v>
      </c>
      <c r="C92" s="17" t="s">
        <v>141</v>
      </c>
      <c r="D92" s="17" t="s">
        <v>144</v>
      </c>
      <c r="E92" s="15">
        <v>25</v>
      </c>
      <c r="F92" s="27">
        <v>1000</v>
      </c>
      <c r="G92" s="19" t="s">
        <v>23</v>
      </c>
      <c r="H92" s="17" t="s">
        <v>24</v>
      </c>
      <c r="I92" s="135">
        <v>11.06</v>
      </c>
      <c r="J92" s="143"/>
      <c r="K92" s="154">
        <f t="shared" si="6"/>
        <v>0</v>
      </c>
      <c r="L92" s="218"/>
      <c r="M92" s="20">
        <f t="shared" si="7"/>
        <v>0</v>
      </c>
    </row>
    <row r="93" spans="1:13" s="108" customFormat="1">
      <c r="A93" s="101">
        <v>2510108089800</v>
      </c>
      <c r="B93" s="102">
        <v>604</v>
      </c>
      <c r="C93" s="103" t="s">
        <v>141</v>
      </c>
      <c r="D93" s="103" t="s">
        <v>145</v>
      </c>
      <c r="E93" s="104">
        <v>25</v>
      </c>
      <c r="F93" s="105">
        <v>600</v>
      </c>
      <c r="G93" s="106" t="s">
        <v>26</v>
      </c>
      <c r="H93" s="103" t="s">
        <v>27</v>
      </c>
      <c r="I93" s="136">
        <v>6.64</v>
      </c>
      <c r="J93" s="143"/>
      <c r="K93" s="155">
        <f t="shared" si="6"/>
        <v>0</v>
      </c>
      <c r="L93" s="219"/>
      <c r="M93" s="107">
        <f t="shared" si="7"/>
        <v>0</v>
      </c>
    </row>
    <row r="94" spans="1:13">
      <c r="A94" s="31">
        <v>2510112129800</v>
      </c>
      <c r="B94" s="16">
        <v>604</v>
      </c>
      <c r="C94" s="17" t="s">
        <v>141</v>
      </c>
      <c r="D94" s="17" t="s">
        <v>146</v>
      </c>
      <c r="E94" s="15">
        <v>25</v>
      </c>
      <c r="F94" s="27">
        <v>250</v>
      </c>
      <c r="G94" s="19" t="s">
        <v>29</v>
      </c>
      <c r="H94" s="17" t="s">
        <v>30</v>
      </c>
      <c r="I94" s="135">
        <v>10.76</v>
      </c>
      <c r="J94" s="143"/>
      <c r="K94" s="154">
        <f t="shared" si="6"/>
        <v>0</v>
      </c>
      <c r="L94" s="218"/>
      <c r="M94" s="20">
        <f t="shared" si="7"/>
        <v>0</v>
      </c>
    </row>
    <row r="95" spans="1:13">
      <c r="A95" s="31">
        <v>2510116169800</v>
      </c>
      <c r="B95" s="16">
        <v>604</v>
      </c>
      <c r="C95" s="17" t="s">
        <v>141</v>
      </c>
      <c r="D95" s="17" t="s">
        <v>147</v>
      </c>
      <c r="E95" s="15">
        <v>10</v>
      </c>
      <c r="F95" s="27">
        <v>150</v>
      </c>
      <c r="G95" s="47" t="s">
        <v>32</v>
      </c>
      <c r="H95" s="17" t="s">
        <v>33</v>
      </c>
      <c r="I95" s="135">
        <v>22.66</v>
      </c>
      <c r="J95" s="143"/>
      <c r="K95" s="154">
        <f t="shared" si="6"/>
        <v>0</v>
      </c>
      <c r="L95" s="218"/>
      <c r="M95" s="20">
        <f t="shared" si="7"/>
        <v>0</v>
      </c>
    </row>
    <row r="96" spans="1:13">
      <c r="A96" s="31">
        <v>2510120209800</v>
      </c>
      <c r="B96" s="16">
        <v>604</v>
      </c>
      <c r="C96" s="17" t="s">
        <v>141</v>
      </c>
      <c r="D96" s="17" t="s">
        <v>148</v>
      </c>
      <c r="E96" s="15" t="s">
        <v>61</v>
      </c>
      <c r="F96" s="27">
        <v>110</v>
      </c>
      <c r="G96" s="19" t="s">
        <v>35</v>
      </c>
      <c r="H96" s="17" t="s">
        <v>36</v>
      </c>
      <c r="I96" s="135">
        <v>29.3</v>
      </c>
      <c r="J96" s="143"/>
      <c r="K96" s="154">
        <f t="shared" si="6"/>
        <v>0</v>
      </c>
      <c r="L96" s="218"/>
      <c r="M96" s="20">
        <f t="shared" si="7"/>
        <v>0</v>
      </c>
    </row>
    <row r="97" spans="1:13">
      <c r="A97" s="31">
        <v>2510124249800</v>
      </c>
      <c r="B97" s="16">
        <v>604</v>
      </c>
      <c r="C97" s="17" t="s">
        <v>141</v>
      </c>
      <c r="D97" s="17" t="s">
        <v>149</v>
      </c>
      <c r="E97" s="15" t="s">
        <v>61</v>
      </c>
      <c r="F97" s="27">
        <v>65</v>
      </c>
      <c r="G97" s="19" t="s">
        <v>38</v>
      </c>
      <c r="H97" s="17" t="s">
        <v>39</v>
      </c>
      <c r="I97" s="135">
        <v>34.32</v>
      </c>
      <c r="J97" s="143"/>
      <c r="K97" s="154">
        <f t="shared" si="6"/>
        <v>0</v>
      </c>
      <c r="L97" s="218"/>
      <c r="M97" s="20">
        <f t="shared" si="7"/>
        <v>0</v>
      </c>
    </row>
    <row r="98" spans="1:13">
      <c r="A98" s="31">
        <v>2510132329800</v>
      </c>
      <c r="B98" s="16">
        <v>604</v>
      </c>
      <c r="C98" s="17" t="s">
        <v>141</v>
      </c>
      <c r="D98" s="17" t="s">
        <v>150</v>
      </c>
      <c r="E98" s="15" t="s">
        <v>61</v>
      </c>
      <c r="F98" s="27">
        <v>38</v>
      </c>
      <c r="G98" s="47" t="s">
        <v>41</v>
      </c>
      <c r="H98" s="17" t="s">
        <v>42</v>
      </c>
      <c r="I98" s="135">
        <v>58.11</v>
      </c>
      <c r="J98" s="143"/>
      <c r="K98" s="154">
        <f t="shared" si="6"/>
        <v>0</v>
      </c>
      <c r="L98" s="218"/>
      <c r="M98" s="20">
        <f t="shared" si="7"/>
        <v>0</v>
      </c>
    </row>
    <row r="99" spans="1:13">
      <c r="A99" s="31">
        <v>2510136369800</v>
      </c>
      <c r="B99" s="16">
        <v>604</v>
      </c>
      <c r="C99" s="17" t="s">
        <v>141</v>
      </c>
      <c r="D99" s="17" t="s">
        <v>151</v>
      </c>
      <c r="E99" s="15" t="s">
        <v>61</v>
      </c>
      <c r="F99" s="27">
        <v>48</v>
      </c>
      <c r="G99" s="19" t="s">
        <v>44</v>
      </c>
      <c r="H99" s="17" t="s">
        <v>45</v>
      </c>
      <c r="I99" s="135">
        <v>202.93</v>
      </c>
      <c r="J99" s="143"/>
      <c r="K99" s="154">
        <f t="shared" si="6"/>
        <v>0</v>
      </c>
      <c r="L99" s="218"/>
      <c r="M99" s="20">
        <f t="shared" si="7"/>
        <v>0</v>
      </c>
    </row>
    <row r="100" spans="1:13">
      <c r="A100" s="31">
        <v>2510138389800</v>
      </c>
      <c r="B100" s="22">
        <v>604</v>
      </c>
      <c r="C100" s="23" t="s">
        <v>141</v>
      </c>
      <c r="D100" s="23" t="s">
        <v>152</v>
      </c>
      <c r="E100" s="15" t="s">
        <v>61</v>
      </c>
      <c r="F100" s="27">
        <v>24</v>
      </c>
      <c r="G100" s="49" t="s">
        <v>47</v>
      </c>
      <c r="H100" s="23" t="s">
        <v>48</v>
      </c>
      <c r="I100" s="135">
        <v>252.35</v>
      </c>
      <c r="J100" s="143"/>
      <c r="K100" s="154">
        <f t="shared" si="6"/>
        <v>0</v>
      </c>
      <c r="L100" s="218"/>
      <c r="M100" s="20">
        <f t="shared" si="7"/>
        <v>0</v>
      </c>
    </row>
    <row r="101" spans="1:13">
      <c r="A101" s="31">
        <v>2510142429800</v>
      </c>
      <c r="B101" s="22">
        <v>604</v>
      </c>
      <c r="C101" s="23" t="s">
        <v>141</v>
      </c>
      <c r="D101" s="23" t="s">
        <v>153</v>
      </c>
      <c r="E101" s="15" t="s">
        <v>61</v>
      </c>
      <c r="F101" s="27">
        <v>12</v>
      </c>
      <c r="G101" s="49" t="s">
        <v>154</v>
      </c>
      <c r="H101" s="23" t="s">
        <v>155</v>
      </c>
      <c r="I101" s="135">
        <v>330.91</v>
      </c>
      <c r="J101" s="143"/>
      <c r="K101" s="154">
        <f t="shared" si="6"/>
        <v>0</v>
      </c>
      <c r="L101" s="218"/>
      <c r="M101" s="20">
        <f t="shared" si="7"/>
        <v>0</v>
      </c>
    </row>
    <row r="102" spans="1:13">
      <c r="A102" s="31">
        <v>2510102049800</v>
      </c>
      <c r="B102" s="22">
        <v>604</v>
      </c>
      <c r="C102" s="23" t="s">
        <v>141</v>
      </c>
      <c r="D102" s="23" t="s">
        <v>156</v>
      </c>
      <c r="E102" s="15">
        <v>25</v>
      </c>
      <c r="F102" s="27">
        <v>4000</v>
      </c>
      <c r="G102" s="49" t="s">
        <v>51</v>
      </c>
      <c r="H102" s="23" t="s">
        <v>52</v>
      </c>
      <c r="I102" s="135">
        <v>20.14</v>
      </c>
      <c r="J102" s="143"/>
      <c r="K102" s="154">
        <f t="shared" si="6"/>
        <v>0</v>
      </c>
      <c r="L102" s="218"/>
      <c r="M102" s="20">
        <f t="shared" si="7"/>
        <v>0</v>
      </c>
    </row>
    <row r="103" spans="1:13">
      <c r="A103" s="31">
        <v>2510104029800</v>
      </c>
      <c r="B103" s="22">
        <v>604</v>
      </c>
      <c r="C103" s="23" t="s">
        <v>141</v>
      </c>
      <c r="D103" s="23" t="s">
        <v>157</v>
      </c>
      <c r="E103" s="15">
        <v>25</v>
      </c>
      <c r="F103" s="27">
        <v>2000</v>
      </c>
      <c r="G103" s="49" t="s">
        <v>18</v>
      </c>
      <c r="H103" s="23" t="s">
        <v>158</v>
      </c>
      <c r="I103" s="135">
        <v>19.14</v>
      </c>
      <c r="J103" s="143"/>
      <c r="K103" s="154">
        <f t="shared" si="6"/>
        <v>0</v>
      </c>
      <c r="L103" s="218"/>
      <c r="M103" s="20">
        <f t="shared" si="7"/>
        <v>0</v>
      </c>
    </row>
    <row r="104" spans="1:13">
      <c r="A104" s="31">
        <v>2510104069800</v>
      </c>
      <c r="B104" s="22">
        <v>604</v>
      </c>
      <c r="C104" s="23" t="s">
        <v>141</v>
      </c>
      <c r="D104" s="23" t="s">
        <v>159</v>
      </c>
      <c r="E104" s="15">
        <v>25</v>
      </c>
      <c r="F104" s="27">
        <v>750</v>
      </c>
      <c r="G104" s="49" t="s">
        <v>54</v>
      </c>
      <c r="H104" s="23" t="s">
        <v>55</v>
      </c>
      <c r="I104" s="135">
        <v>26.12</v>
      </c>
      <c r="J104" s="143"/>
      <c r="K104" s="154">
        <f t="shared" si="6"/>
        <v>0</v>
      </c>
      <c r="L104" s="218"/>
      <c r="M104" s="20">
        <f t="shared" si="7"/>
        <v>0</v>
      </c>
    </row>
    <row r="105" spans="1:13">
      <c r="A105" s="31">
        <v>2510104089800</v>
      </c>
      <c r="B105" s="22">
        <v>604</v>
      </c>
      <c r="C105" s="23" t="s">
        <v>141</v>
      </c>
      <c r="D105" s="23" t="s">
        <v>160</v>
      </c>
      <c r="E105" s="15">
        <v>25</v>
      </c>
      <c r="F105" s="27">
        <v>600</v>
      </c>
      <c r="G105" s="49" t="s">
        <v>161</v>
      </c>
      <c r="H105" s="23" t="s">
        <v>59</v>
      </c>
      <c r="I105" s="135">
        <v>13.46</v>
      </c>
      <c r="J105" s="143"/>
      <c r="K105" s="154">
        <f t="shared" si="6"/>
        <v>0</v>
      </c>
      <c r="L105" s="218"/>
      <c r="M105" s="20">
        <f t="shared" si="7"/>
        <v>0</v>
      </c>
    </row>
    <row r="106" spans="1:13">
      <c r="A106" s="31">
        <v>2510106049800</v>
      </c>
      <c r="B106" s="22">
        <v>604</v>
      </c>
      <c r="C106" s="23" t="s">
        <v>141</v>
      </c>
      <c r="D106" s="17" t="s">
        <v>162</v>
      </c>
      <c r="E106" s="15">
        <v>25</v>
      </c>
      <c r="F106" s="27">
        <v>750</v>
      </c>
      <c r="G106" s="19" t="s">
        <v>21</v>
      </c>
      <c r="H106" s="17" t="s">
        <v>57</v>
      </c>
      <c r="I106" s="135">
        <v>25.53</v>
      </c>
      <c r="J106" s="143"/>
      <c r="K106" s="154">
        <f t="shared" si="6"/>
        <v>0</v>
      </c>
      <c r="L106" s="218"/>
      <c r="M106" s="20">
        <f t="shared" si="7"/>
        <v>0</v>
      </c>
    </row>
    <row r="107" spans="1:13">
      <c r="A107" s="31">
        <v>2510106089800</v>
      </c>
      <c r="B107" s="16" t="s">
        <v>163</v>
      </c>
      <c r="C107" s="17" t="s">
        <v>141</v>
      </c>
      <c r="D107" s="17" t="s">
        <v>164</v>
      </c>
      <c r="E107" s="15">
        <v>25</v>
      </c>
      <c r="F107" s="27">
        <v>500</v>
      </c>
      <c r="G107" s="19" t="s">
        <v>59</v>
      </c>
      <c r="H107" s="17" t="s">
        <v>60</v>
      </c>
      <c r="I107" s="135">
        <v>15.51</v>
      </c>
      <c r="J107" s="143"/>
      <c r="K107" s="154">
        <f t="shared" si="6"/>
        <v>0</v>
      </c>
      <c r="L107" s="218"/>
      <c r="M107" s="20">
        <f t="shared" si="7"/>
        <v>0</v>
      </c>
    </row>
    <row r="108" spans="1:13">
      <c r="A108" s="31">
        <v>2510108049800</v>
      </c>
      <c r="B108" s="16" t="s">
        <v>163</v>
      </c>
      <c r="C108" s="17" t="s">
        <v>141</v>
      </c>
      <c r="D108" s="17" t="s">
        <v>165</v>
      </c>
      <c r="E108" s="15">
        <v>25</v>
      </c>
      <c r="F108" s="27">
        <v>1000</v>
      </c>
      <c r="G108" s="19" t="s">
        <v>57</v>
      </c>
      <c r="H108" s="17" t="s">
        <v>65</v>
      </c>
      <c r="I108" s="135">
        <v>14.46</v>
      </c>
      <c r="J108" s="143"/>
      <c r="K108" s="154">
        <f t="shared" si="6"/>
        <v>0</v>
      </c>
      <c r="L108" s="218"/>
      <c r="M108" s="20">
        <f t="shared" si="7"/>
        <v>0</v>
      </c>
    </row>
    <row r="109" spans="1:13">
      <c r="A109" s="31">
        <v>2510108069800</v>
      </c>
      <c r="B109" s="16" t="s">
        <v>163</v>
      </c>
      <c r="C109" s="17" t="s">
        <v>141</v>
      </c>
      <c r="D109" s="17" t="s">
        <v>166</v>
      </c>
      <c r="E109" s="15">
        <v>25</v>
      </c>
      <c r="F109" s="27">
        <v>800</v>
      </c>
      <c r="G109" s="19" t="s">
        <v>24</v>
      </c>
      <c r="H109" s="17" t="s">
        <v>67</v>
      </c>
      <c r="I109" s="135">
        <v>11.99</v>
      </c>
      <c r="J109" s="143"/>
      <c r="K109" s="154">
        <f t="shared" si="6"/>
        <v>0</v>
      </c>
      <c r="L109" s="218"/>
      <c r="M109" s="20">
        <f t="shared" si="7"/>
        <v>0</v>
      </c>
    </row>
    <row r="110" spans="1:13">
      <c r="A110" s="31">
        <v>2510108129800</v>
      </c>
      <c r="B110" s="16" t="s">
        <v>163</v>
      </c>
      <c r="C110" s="17" t="s">
        <v>141</v>
      </c>
      <c r="D110" s="17" t="s">
        <v>167</v>
      </c>
      <c r="E110" s="15">
        <v>25</v>
      </c>
      <c r="F110" s="27">
        <v>250</v>
      </c>
      <c r="G110" s="19" t="s">
        <v>69</v>
      </c>
      <c r="H110" s="17" t="s">
        <v>70</v>
      </c>
      <c r="I110" s="135">
        <v>13.74</v>
      </c>
      <c r="J110" s="143"/>
      <c r="K110" s="154">
        <f t="shared" si="6"/>
        <v>0</v>
      </c>
      <c r="L110" s="218"/>
      <c r="M110" s="20">
        <f t="shared" si="7"/>
        <v>0</v>
      </c>
    </row>
    <row r="111" spans="1:13">
      <c r="A111" s="31">
        <v>2510108169800</v>
      </c>
      <c r="B111" s="16" t="s">
        <v>163</v>
      </c>
      <c r="C111" s="17" t="s">
        <v>141</v>
      </c>
      <c r="D111" s="17" t="s">
        <v>168</v>
      </c>
      <c r="E111" s="15">
        <v>10</v>
      </c>
      <c r="F111" s="27">
        <v>150</v>
      </c>
      <c r="G111" s="19" t="s">
        <v>169</v>
      </c>
      <c r="H111" s="17" t="s">
        <v>72</v>
      </c>
      <c r="I111" s="135">
        <v>30.79</v>
      </c>
      <c r="J111" s="143"/>
      <c r="K111" s="154">
        <f t="shared" si="6"/>
        <v>0</v>
      </c>
      <c r="L111" s="218"/>
      <c r="M111" s="20">
        <f t="shared" si="7"/>
        <v>0</v>
      </c>
    </row>
    <row r="112" spans="1:13">
      <c r="A112" s="31">
        <v>2510110089800</v>
      </c>
      <c r="B112" s="16" t="s">
        <v>163</v>
      </c>
      <c r="C112" s="17" t="s">
        <v>141</v>
      </c>
      <c r="D112" s="17" t="s">
        <v>170</v>
      </c>
      <c r="E112" s="15">
        <v>25</v>
      </c>
      <c r="F112" s="27">
        <v>250</v>
      </c>
      <c r="G112" s="19" t="s">
        <v>27</v>
      </c>
      <c r="H112" s="17" t="s">
        <v>74</v>
      </c>
      <c r="I112" s="135">
        <v>26.03</v>
      </c>
      <c r="J112" s="143"/>
      <c r="K112" s="154">
        <f t="shared" si="6"/>
        <v>0</v>
      </c>
      <c r="L112" s="218"/>
      <c r="M112" s="20">
        <f t="shared" si="7"/>
        <v>0</v>
      </c>
    </row>
    <row r="113" spans="1:13">
      <c r="A113" s="31">
        <v>2510110129800</v>
      </c>
      <c r="B113" s="16" t="s">
        <v>163</v>
      </c>
      <c r="C113" s="17" t="s">
        <v>141</v>
      </c>
      <c r="D113" s="17" t="s">
        <v>171</v>
      </c>
      <c r="E113" s="15">
        <v>25</v>
      </c>
      <c r="F113" s="27">
        <v>250</v>
      </c>
      <c r="G113" s="19" t="s">
        <v>70</v>
      </c>
      <c r="H113" s="17" t="s">
        <v>76</v>
      </c>
      <c r="I113" s="135">
        <v>17.329999999999998</v>
      </c>
      <c r="J113" s="143"/>
      <c r="K113" s="154">
        <f t="shared" si="6"/>
        <v>0</v>
      </c>
      <c r="L113" s="218"/>
      <c r="M113" s="20">
        <f t="shared" si="7"/>
        <v>0</v>
      </c>
    </row>
    <row r="114" spans="1:13">
      <c r="A114" s="31">
        <v>2510112089800</v>
      </c>
      <c r="B114" s="16" t="s">
        <v>163</v>
      </c>
      <c r="C114" s="17" t="s">
        <v>141</v>
      </c>
      <c r="D114" s="17" t="s">
        <v>172</v>
      </c>
      <c r="E114" s="15">
        <v>25</v>
      </c>
      <c r="F114" s="27">
        <v>250</v>
      </c>
      <c r="G114" s="19" t="s">
        <v>74</v>
      </c>
      <c r="H114" s="17" t="s">
        <v>78</v>
      </c>
      <c r="I114" s="135">
        <v>13.74</v>
      </c>
      <c r="J114" s="143"/>
      <c r="K114" s="154">
        <f t="shared" si="6"/>
        <v>0</v>
      </c>
      <c r="L114" s="218"/>
      <c r="M114" s="20">
        <f t="shared" si="7"/>
        <v>0</v>
      </c>
    </row>
    <row r="115" spans="1:13">
      <c r="A115" s="31">
        <v>2510112169800</v>
      </c>
      <c r="B115" s="16" t="s">
        <v>163</v>
      </c>
      <c r="C115" s="17" t="s">
        <v>141</v>
      </c>
      <c r="D115" s="17" t="s">
        <v>173</v>
      </c>
      <c r="E115" s="15">
        <v>10</v>
      </c>
      <c r="F115" s="27">
        <v>150</v>
      </c>
      <c r="G115" s="19" t="s">
        <v>80</v>
      </c>
      <c r="H115" s="17" t="s">
        <v>81</v>
      </c>
      <c r="I115" s="135">
        <v>30.19</v>
      </c>
      <c r="J115" s="143"/>
      <c r="K115" s="154">
        <f t="shared" si="6"/>
        <v>0</v>
      </c>
      <c r="L115" s="218"/>
      <c r="M115" s="20">
        <f t="shared" si="7"/>
        <v>0</v>
      </c>
    </row>
    <row r="116" spans="1:13">
      <c r="A116" s="31">
        <v>2510116089800</v>
      </c>
      <c r="B116" s="16" t="s">
        <v>163</v>
      </c>
      <c r="C116" s="17" t="s">
        <v>141</v>
      </c>
      <c r="D116" s="17" t="s">
        <v>174</v>
      </c>
      <c r="E116" s="15">
        <v>10</v>
      </c>
      <c r="F116" s="27">
        <v>180</v>
      </c>
      <c r="G116" s="19" t="s">
        <v>83</v>
      </c>
      <c r="H116" s="17" t="s">
        <v>84</v>
      </c>
      <c r="I116" s="135">
        <v>37.68</v>
      </c>
      <c r="J116" s="143"/>
      <c r="K116" s="154">
        <f t="shared" si="6"/>
        <v>0</v>
      </c>
      <c r="L116" s="218"/>
      <c r="M116" s="20">
        <f t="shared" si="7"/>
        <v>0</v>
      </c>
    </row>
    <row r="117" spans="1:13">
      <c r="A117" s="31">
        <v>2510116129800</v>
      </c>
      <c r="B117" s="16" t="s">
        <v>163</v>
      </c>
      <c r="C117" s="17" t="s">
        <v>141</v>
      </c>
      <c r="D117" s="17" t="s">
        <v>175</v>
      </c>
      <c r="E117" s="15">
        <v>10</v>
      </c>
      <c r="F117" s="27">
        <v>150</v>
      </c>
      <c r="G117" s="19" t="s">
        <v>86</v>
      </c>
      <c r="H117" s="17" t="s">
        <v>87</v>
      </c>
      <c r="I117" s="135">
        <v>30.19</v>
      </c>
      <c r="J117" s="143"/>
      <c r="K117" s="154">
        <f t="shared" si="6"/>
        <v>0</v>
      </c>
      <c r="L117" s="218"/>
      <c r="M117" s="20">
        <f t="shared" si="7"/>
        <v>0</v>
      </c>
    </row>
    <row r="118" spans="1:13">
      <c r="A118" s="31">
        <v>2510116209800</v>
      </c>
      <c r="B118" s="16" t="s">
        <v>163</v>
      </c>
      <c r="C118" s="17" t="s">
        <v>141</v>
      </c>
      <c r="D118" s="17" t="s">
        <v>176</v>
      </c>
      <c r="E118" s="15" t="s">
        <v>61</v>
      </c>
      <c r="F118" s="27">
        <v>85</v>
      </c>
      <c r="G118" s="19" t="s">
        <v>89</v>
      </c>
      <c r="H118" s="17" t="s">
        <v>90</v>
      </c>
      <c r="I118" s="135">
        <v>43.91</v>
      </c>
      <c r="J118" s="143"/>
      <c r="K118" s="154">
        <f t="shared" si="6"/>
        <v>0</v>
      </c>
      <c r="L118" s="218"/>
      <c r="M118" s="20">
        <f t="shared" si="7"/>
        <v>0</v>
      </c>
    </row>
    <row r="119" spans="1:13">
      <c r="A119" s="31">
        <v>2510116249800</v>
      </c>
      <c r="B119" s="16" t="s">
        <v>163</v>
      </c>
      <c r="C119" s="17" t="s">
        <v>141</v>
      </c>
      <c r="D119" s="17" t="s">
        <v>177</v>
      </c>
      <c r="E119" s="15" t="s">
        <v>61</v>
      </c>
      <c r="F119" s="27">
        <v>65</v>
      </c>
      <c r="G119" s="19" t="s">
        <v>178</v>
      </c>
      <c r="H119" s="17" t="s">
        <v>179</v>
      </c>
      <c r="I119" s="135">
        <v>82.71</v>
      </c>
      <c r="J119" s="143"/>
      <c r="K119" s="154">
        <f t="shared" si="6"/>
        <v>0</v>
      </c>
      <c r="L119" s="218"/>
      <c r="M119" s="20">
        <f t="shared" si="7"/>
        <v>0</v>
      </c>
    </row>
    <row r="120" spans="1:13">
      <c r="A120" s="31">
        <v>2510120129800</v>
      </c>
      <c r="B120" s="22">
        <v>604</v>
      </c>
      <c r="C120" s="23" t="s">
        <v>141</v>
      </c>
      <c r="D120" s="17" t="s">
        <v>180</v>
      </c>
      <c r="E120" s="15" t="s">
        <v>61</v>
      </c>
      <c r="F120" s="27">
        <v>130</v>
      </c>
      <c r="G120" s="19" t="s">
        <v>92</v>
      </c>
      <c r="H120" s="17" t="s">
        <v>93</v>
      </c>
      <c r="I120" s="135">
        <v>51.46</v>
      </c>
      <c r="J120" s="143"/>
      <c r="K120" s="154">
        <f t="shared" si="6"/>
        <v>0</v>
      </c>
      <c r="L120" s="218"/>
      <c r="M120" s="20">
        <f t="shared" si="7"/>
        <v>0</v>
      </c>
    </row>
    <row r="121" spans="1:13">
      <c r="A121" s="31">
        <v>2510120169800</v>
      </c>
      <c r="B121" s="22">
        <v>604</v>
      </c>
      <c r="C121" s="23" t="s">
        <v>141</v>
      </c>
      <c r="D121" s="17" t="s">
        <v>181</v>
      </c>
      <c r="E121" s="15" t="s">
        <v>61</v>
      </c>
      <c r="F121" s="27">
        <v>120</v>
      </c>
      <c r="G121" s="19" t="s">
        <v>95</v>
      </c>
      <c r="H121" s="17" t="s">
        <v>96</v>
      </c>
      <c r="I121" s="135">
        <v>44.63</v>
      </c>
      <c r="J121" s="143"/>
      <c r="K121" s="154">
        <f t="shared" si="6"/>
        <v>0</v>
      </c>
      <c r="L121" s="218"/>
      <c r="M121" s="20">
        <f t="shared" si="7"/>
        <v>0</v>
      </c>
    </row>
    <row r="122" spans="1:13">
      <c r="A122" s="31">
        <v>2510120249800</v>
      </c>
      <c r="B122" s="22">
        <v>604</v>
      </c>
      <c r="C122" s="23" t="s">
        <v>141</v>
      </c>
      <c r="D122" s="17" t="s">
        <v>182</v>
      </c>
      <c r="E122" s="15" t="s">
        <v>61</v>
      </c>
      <c r="F122" s="27">
        <v>90</v>
      </c>
      <c r="G122" s="19" t="s">
        <v>98</v>
      </c>
      <c r="H122" s="17" t="s">
        <v>99</v>
      </c>
      <c r="I122" s="135">
        <v>69.790000000000006</v>
      </c>
      <c r="J122" s="143"/>
      <c r="K122" s="154">
        <f t="shared" si="6"/>
        <v>0</v>
      </c>
      <c r="L122" s="218"/>
      <c r="M122" s="20">
        <f t="shared" si="7"/>
        <v>0</v>
      </c>
    </row>
    <row r="123" spans="1:13">
      <c r="A123" s="31">
        <v>2510124169800</v>
      </c>
      <c r="B123" s="22">
        <v>604</v>
      </c>
      <c r="C123" s="23" t="s">
        <v>141</v>
      </c>
      <c r="D123" s="17" t="s">
        <v>183</v>
      </c>
      <c r="E123" s="15" t="s">
        <v>61</v>
      </c>
      <c r="F123" s="27">
        <v>120</v>
      </c>
      <c r="G123" s="25" t="s">
        <v>184</v>
      </c>
      <c r="H123" s="17" t="s">
        <v>185</v>
      </c>
      <c r="I123" s="135">
        <v>82.53</v>
      </c>
      <c r="J123" s="143"/>
      <c r="K123" s="154">
        <f t="shared" si="6"/>
        <v>0</v>
      </c>
      <c r="L123" s="218"/>
      <c r="M123" s="20">
        <f t="shared" si="7"/>
        <v>0</v>
      </c>
    </row>
    <row r="124" spans="1:13">
      <c r="A124" s="31">
        <v>2510124209800</v>
      </c>
      <c r="B124" s="22">
        <v>604</v>
      </c>
      <c r="C124" s="23" t="s">
        <v>141</v>
      </c>
      <c r="D124" s="17" t="s">
        <v>186</v>
      </c>
      <c r="E124" s="15" t="s">
        <v>61</v>
      </c>
      <c r="F124" s="27">
        <v>60</v>
      </c>
      <c r="G124" s="25" t="s">
        <v>187</v>
      </c>
      <c r="H124" s="17" t="s">
        <v>102</v>
      </c>
      <c r="I124" s="135">
        <v>69.489999999999995</v>
      </c>
      <c r="J124" s="143"/>
      <c r="K124" s="154">
        <f t="shared" si="6"/>
        <v>0</v>
      </c>
      <c r="L124" s="218"/>
      <c r="M124" s="20">
        <f t="shared" si="7"/>
        <v>0</v>
      </c>
    </row>
    <row r="125" spans="1:13">
      <c r="A125" s="31">
        <v>2510124329800</v>
      </c>
      <c r="B125" s="22">
        <v>604</v>
      </c>
      <c r="C125" s="23" t="s">
        <v>141</v>
      </c>
      <c r="D125" s="17" t="s">
        <v>188</v>
      </c>
      <c r="E125" s="15" t="s">
        <v>61</v>
      </c>
      <c r="F125" s="27">
        <v>50</v>
      </c>
      <c r="G125" s="25" t="s">
        <v>189</v>
      </c>
      <c r="H125" s="17" t="s">
        <v>105</v>
      </c>
      <c r="I125" s="135">
        <v>130.27000000000001</v>
      </c>
      <c r="J125" s="143"/>
      <c r="K125" s="154">
        <f t="shared" si="6"/>
        <v>0</v>
      </c>
      <c r="L125" s="218"/>
      <c r="M125" s="20">
        <f t="shared" si="7"/>
        <v>0</v>
      </c>
    </row>
    <row r="126" spans="1:13">
      <c r="A126" s="15">
        <v>2510132209800</v>
      </c>
      <c r="B126" s="22">
        <v>604</v>
      </c>
      <c r="C126" s="23" t="s">
        <v>141</v>
      </c>
      <c r="D126" s="17" t="s">
        <v>190</v>
      </c>
      <c r="E126" s="15" t="s">
        <v>61</v>
      </c>
      <c r="F126" s="27">
        <v>48</v>
      </c>
      <c r="G126" s="25" t="s">
        <v>191</v>
      </c>
      <c r="H126" s="23" t="s">
        <v>192</v>
      </c>
      <c r="I126" s="135">
        <v>134.31</v>
      </c>
      <c r="J126" s="143"/>
      <c r="K126" s="154">
        <f t="shared" si="6"/>
        <v>0</v>
      </c>
      <c r="L126" s="218"/>
      <c r="M126" s="20">
        <f t="shared" si="7"/>
        <v>0</v>
      </c>
    </row>
    <row r="127" spans="1:13">
      <c r="A127" s="15">
        <v>2510132249800</v>
      </c>
      <c r="B127" s="22">
        <v>604</v>
      </c>
      <c r="C127" s="23" t="s">
        <v>141</v>
      </c>
      <c r="D127" s="23" t="s">
        <v>193</v>
      </c>
      <c r="E127" s="15" t="s">
        <v>61</v>
      </c>
      <c r="F127" s="27">
        <v>48</v>
      </c>
      <c r="G127" s="25" t="s">
        <v>107</v>
      </c>
      <c r="H127" s="23" t="s">
        <v>108</v>
      </c>
      <c r="I127" s="135">
        <v>134.31</v>
      </c>
      <c r="J127" s="143"/>
      <c r="K127" s="154">
        <f t="shared" si="6"/>
        <v>0</v>
      </c>
      <c r="L127" s="218"/>
      <c r="M127" s="20">
        <f t="shared" si="7"/>
        <v>0</v>
      </c>
    </row>
    <row r="128" spans="1:13">
      <c r="A128" s="15">
        <v>2510136329800</v>
      </c>
      <c r="B128" s="22">
        <v>604</v>
      </c>
      <c r="C128" s="23" t="s">
        <v>141</v>
      </c>
      <c r="D128" s="23" t="s">
        <v>194</v>
      </c>
      <c r="E128" s="15" t="s">
        <v>61</v>
      </c>
      <c r="F128" s="27">
        <v>36</v>
      </c>
      <c r="G128" s="25" t="s">
        <v>195</v>
      </c>
      <c r="H128" s="23" t="s">
        <v>196</v>
      </c>
      <c r="I128" s="135">
        <v>342.41</v>
      </c>
      <c r="J128" s="143"/>
      <c r="K128" s="154">
        <f t="shared" si="6"/>
        <v>0</v>
      </c>
      <c r="L128" s="218"/>
      <c r="M128" s="20">
        <f t="shared" si="7"/>
        <v>0</v>
      </c>
    </row>
    <row r="129" spans="1:13">
      <c r="A129" s="10"/>
      <c r="B129" s="11"/>
      <c r="C129" s="11"/>
      <c r="D129" s="5"/>
      <c r="E129" s="10"/>
      <c r="F129" s="10"/>
      <c r="I129" s="12"/>
      <c r="J129" s="143"/>
      <c r="K129" s="28"/>
      <c r="L129" s="220"/>
      <c r="M129" s="29"/>
    </row>
    <row r="130" spans="1:13">
      <c r="A130" s="10"/>
      <c r="B130" s="11"/>
      <c r="C130" s="11"/>
      <c r="D130" s="5"/>
      <c r="E130" s="10"/>
      <c r="F130" s="10"/>
      <c r="I130" s="12"/>
      <c r="J130" s="143"/>
      <c r="K130" s="28"/>
      <c r="L130" s="220"/>
      <c r="M130" s="29"/>
    </row>
    <row r="131" spans="1:13">
      <c r="A131" s="10"/>
      <c r="B131" s="11"/>
      <c r="C131" s="11"/>
      <c r="D131" s="5"/>
      <c r="E131" s="10"/>
      <c r="F131" s="10"/>
      <c r="I131" s="12"/>
      <c r="J131" s="143"/>
      <c r="K131" s="28"/>
      <c r="L131" s="220"/>
      <c r="M131" s="29"/>
    </row>
    <row r="132" spans="1:13">
      <c r="A132" s="10"/>
      <c r="B132" s="11"/>
      <c r="C132" s="11"/>
      <c r="D132" s="5"/>
      <c r="E132" s="10"/>
      <c r="F132" s="10"/>
      <c r="I132" s="12"/>
      <c r="J132" s="143"/>
      <c r="K132" s="28"/>
      <c r="M132" s="2"/>
    </row>
    <row r="133" spans="1:13">
      <c r="A133" s="10"/>
      <c r="B133" s="11"/>
      <c r="C133" s="11"/>
      <c r="D133" s="5"/>
      <c r="E133" s="10"/>
      <c r="F133" s="10"/>
      <c r="I133" s="12"/>
      <c r="J133" s="143"/>
      <c r="K133" s="28"/>
      <c r="M133" s="2"/>
    </row>
    <row r="134" spans="1:13">
      <c r="A134" s="10"/>
      <c r="B134" s="11"/>
      <c r="C134" s="11"/>
      <c r="D134" s="5" t="s">
        <v>0</v>
      </c>
      <c r="E134" s="10"/>
      <c r="F134" s="10"/>
      <c r="I134" s="12"/>
      <c r="J134" s="143"/>
      <c r="K134" s="28"/>
      <c r="M134" s="2"/>
    </row>
    <row r="135" spans="1:13" ht="18">
      <c r="A135" s="156" t="s">
        <v>1123</v>
      </c>
      <c r="B135" s="11"/>
      <c r="C135" s="188"/>
      <c r="D135" s="5"/>
      <c r="E135" s="188"/>
      <c r="F135" s="10"/>
      <c r="G135" s="183" t="s">
        <v>1122</v>
      </c>
      <c r="I135" s="183"/>
      <c r="J135" s="143"/>
      <c r="K135" s="28"/>
      <c r="M135" s="2"/>
    </row>
    <row r="136" spans="1:13">
      <c r="A136" s="162" t="s">
        <v>1</v>
      </c>
      <c r="B136" s="163"/>
      <c r="C136" s="163"/>
      <c r="D136" s="164"/>
      <c r="E136" s="178" t="s">
        <v>2</v>
      </c>
      <c r="F136" s="165" t="s">
        <v>1105</v>
      </c>
      <c r="G136" s="164" t="s">
        <v>3</v>
      </c>
      <c r="H136" s="164" t="s">
        <v>4</v>
      </c>
      <c r="I136" s="166"/>
      <c r="J136" s="146"/>
      <c r="K136" s="172" t="s">
        <v>6</v>
      </c>
      <c r="L136" s="216" t="s">
        <v>7</v>
      </c>
      <c r="M136" s="179"/>
    </row>
    <row r="137" spans="1:13">
      <c r="A137" s="167" t="s">
        <v>8</v>
      </c>
      <c r="B137" s="168" t="s">
        <v>9</v>
      </c>
      <c r="C137" s="168"/>
      <c r="D137" s="168"/>
      <c r="E137" s="169" t="s">
        <v>1026</v>
      </c>
      <c r="F137" s="169" t="s">
        <v>1027</v>
      </c>
      <c r="G137" s="170" t="s">
        <v>10</v>
      </c>
      <c r="H137" s="170" t="s">
        <v>11</v>
      </c>
      <c r="I137" s="171"/>
      <c r="J137" s="146"/>
      <c r="K137" s="174" t="s">
        <v>13</v>
      </c>
      <c r="L137" s="217" t="s">
        <v>1105</v>
      </c>
      <c r="M137" s="180" t="s">
        <v>14</v>
      </c>
    </row>
    <row r="138" spans="1:13">
      <c r="A138" s="15">
        <v>2514004029800</v>
      </c>
      <c r="B138" s="16">
        <v>618</v>
      </c>
      <c r="C138" s="17" t="s">
        <v>197</v>
      </c>
      <c r="D138" s="17" t="s">
        <v>198</v>
      </c>
      <c r="E138" s="15">
        <v>25</v>
      </c>
      <c r="F138" s="27">
        <v>3300</v>
      </c>
      <c r="G138" s="19" t="s">
        <v>18</v>
      </c>
      <c r="H138" s="17" t="s">
        <v>21</v>
      </c>
      <c r="I138" s="135">
        <v>3.65</v>
      </c>
      <c r="J138" s="143"/>
      <c r="K138" s="154">
        <f t="shared" ref="K138:K152" si="8">I138*$M$8</f>
        <v>0</v>
      </c>
      <c r="L138" s="218"/>
      <c r="M138" s="20">
        <f t="shared" ref="M138:M152" si="9">L138*K138</f>
        <v>0</v>
      </c>
    </row>
    <row r="139" spans="1:13">
      <c r="A139" s="15">
        <v>2514006049800</v>
      </c>
      <c r="B139" s="16">
        <v>618</v>
      </c>
      <c r="C139" s="17" t="s">
        <v>197</v>
      </c>
      <c r="D139" s="17" t="s">
        <v>199</v>
      </c>
      <c r="E139" s="15">
        <v>25</v>
      </c>
      <c r="F139" s="27">
        <v>2500</v>
      </c>
      <c r="G139" s="19" t="s">
        <v>21</v>
      </c>
      <c r="H139" s="17" t="s">
        <v>24</v>
      </c>
      <c r="I139" s="135">
        <v>3.61</v>
      </c>
      <c r="J139" s="143"/>
      <c r="K139" s="154">
        <f t="shared" si="8"/>
        <v>0</v>
      </c>
      <c r="L139" s="218"/>
      <c r="M139" s="20">
        <f t="shared" si="9"/>
        <v>0</v>
      </c>
    </row>
    <row r="140" spans="1:13">
      <c r="A140" s="15">
        <v>2514008049800</v>
      </c>
      <c r="B140" s="16">
        <v>618</v>
      </c>
      <c r="C140" s="17" t="s">
        <v>197</v>
      </c>
      <c r="D140" s="17" t="s">
        <v>200</v>
      </c>
      <c r="E140" s="15">
        <v>25</v>
      </c>
      <c r="F140" s="27">
        <v>1500</v>
      </c>
      <c r="G140" s="19" t="s">
        <v>57</v>
      </c>
      <c r="H140" s="17" t="s">
        <v>67</v>
      </c>
      <c r="I140" s="135">
        <v>5.21</v>
      </c>
      <c r="J140" s="143"/>
      <c r="K140" s="154">
        <f t="shared" si="8"/>
        <v>0</v>
      </c>
      <c r="L140" s="218"/>
      <c r="M140" s="20">
        <f t="shared" si="9"/>
        <v>0</v>
      </c>
    </row>
    <row r="141" spans="1:13">
      <c r="A141" s="15">
        <v>2514008069800</v>
      </c>
      <c r="B141" s="16">
        <v>618</v>
      </c>
      <c r="C141" s="17" t="s">
        <v>197</v>
      </c>
      <c r="D141" s="17" t="s">
        <v>201</v>
      </c>
      <c r="E141" s="15">
        <v>25</v>
      </c>
      <c r="F141" s="27">
        <v>1500</v>
      </c>
      <c r="G141" s="19" t="s">
        <v>24</v>
      </c>
      <c r="H141" s="17" t="s">
        <v>27</v>
      </c>
      <c r="I141" s="135">
        <v>4.58</v>
      </c>
      <c r="J141" s="143"/>
      <c r="K141" s="154">
        <f t="shared" si="8"/>
        <v>0</v>
      </c>
      <c r="L141" s="218"/>
      <c r="M141" s="20">
        <f t="shared" si="9"/>
        <v>0</v>
      </c>
    </row>
    <row r="142" spans="1:13">
      <c r="A142" s="15">
        <v>2514010089800</v>
      </c>
      <c r="B142" s="16">
        <v>618</v>
      </c>
      <c r="C142" s="17" t="s">
        <v>197</v>
      </c>
      <c r="D142" s="17" t="s">
        <v>202</v>
      </c>
      <c r="E142" s="15">
        <v>25</v>
      </c>
      <c r="F142" s="27">
        <v>700</v>
      </c>
      <c r="G142" s="19" t="s">
        <v>27</v>
      </c>
      <c r="H142" s="17" t="s">
        <v>203</v>
      </c>
      <c r="I142" s="135">
        <v>5.58</v>
      </c>
      <c r="J142" s="143"/>
      <c r="K142" s="154">
        <f t="shared" si="8"/>
        <v>0</v>
      </c>
      <c r="L142" s="218"/>
      <c r="M142" s="20">
        <f t="shared" si="9"/>
        <v>0</v>
      </c>
    </row>
    <row r="143" spans="1:13">
      <c r="A143" s="15">
        <v>2514012049800</v>
      </c>
      <c r="B143" s="16">
        <v>618</v>
      </c>
      <c r="C143" s="17" t="s">
        <v>197</v>
      </c>
      <c r="D143" s="17" t="s">
        <v>61</v>
      </c>
      <c r="E143" s="15">
        <v>25</v>
      </c>
      <c r="F143" s="27">
        <v>700</v>
      </c>
      <c r="G143" s="19" t="s">
        <v>204</v>
      </c>
      <c r="H143" s="17" t="s">
        <v>205</v>
      </c>
      <c r="I143" s="135">
        <v>9.35</v>
      </c>
      <c r="J143" s="143"/>
      <c r="K143" s="154">
        <f t="shared" si="8"/>
        <v>0</v>
      </c>
      <c r="L143" s="218"/>
      <c r="M143" s="20">
        <f t="shared" si="9"/>
        <v>0</v>
      </c>
    </row>
    <row r="144" spans="1:13">
      <c r="A144" s="15">
        <v>2514012089800</v>
      </c>
      <c r="B144" s="16">
        <v>618</v>
      </c>
      <c r="C144" s="17" t="s">
        <v>197</v>
      </c>
      <c r="D144" s="17" t="s">
        <v>206</v>
      </c>
      <c r="E144" s="15">
        <v>25</v>
      </c>
      <c r="F144" s="27">
        <v>700</v>
      </c>
      <c r="G144" s="19" t="s">
        <v>74</v>
      </c>
      <c r="H144" s="17" t="s">
        <v>207</v>
      </c>
      <c r="I144" s="135">
        <v>8.51</v>
      </c>
      <c r="J144" s="143"/>
      <c r="K144" s="154">
        <f t="shared" si="8"/>
        <v>0</v>
      </c>
      <c r="L144" s="218"/>
      <c r="M144" s="20">
        <f t="shared" si="9"/>
        <v>0</v>
      </c>
    </row>
    <row r="145" spans="1:13">
      <c r="A145" s="15">
        <v>2514012109800</v>
      </c>
      <c r="B145" s="16">
        <v>618</v>
      </c>
      <c r="C145" s="17" t="s">
        <v>197</v>
      </c>
      <c r="D145" s="17" t="s">
        <v>208</v>
      </c>
      <c r="E145" s="15">
        <v>25</v>
      </c>
      <c r="F145" s="27">
        <v>700</v>
      </c>
      <c r="G145" s="19" t="s">
        <v>203</v>
      </c>
      <c r="H145" s="17" t="s">
        <v>30</v>
      </c>
      <c r="I145" s="135">
        <v>8.91</v>
      </c>
      <c r="J145" s="143"/>
      <c r="K145" s="154">
        <f t="shared" si="8"/>
        <v>0</v>
      </c>
      <c r="L145" s="218"/>
      <c r="M145" s="20">
        <f t="shared" si="9"/>
        <v>0</v>
      </c>
    </row>
    <row r="146" spans="1:13">
      <c r="A146" s="15">
        <v>2514016089800</v>
      </c>
      <c r="B146" s="16">
        <v>618</v>
      </c>
      <c r="C146" s="17" t="s">
        <v>197</v>
      </c>
      <c r="D146" s="17" t="s">
        <v>209</v>
      </c>
      <c r="E146" s="15">
        <v>10</v>
      </c>
      <c r="F146" s="27">
        <v>320</v>
      </c>
      <c r="G146" s="19" t="s">
        <v>83</v>
      </c>
      <c r="H146" s="17" t="s">
        <v>210</v>
      </c>
      <c r="I146" s="135">
        <v>14.7</v>
      </c>
      <c r="J146" s="143"/>
      <c r="K146" s="154">
        <f t="shared" si="8"/>
        <v>0</v>
      </c>
      <c r="L146" s="218"/>
      <c r="M146" s="20">
        <f t="shared" si="9"/>
        <v>0</v>
      </c>
    </row>
    <row r="147" spans="1:13">
      <c r="A147" s="15">
        <v>2514016109800</v>
      </c>
      <c r="B147" s="16">
        <v>618</v>
      </c>
      <c r="C147" s="17" t="s">
        <v>197</v>
      </c>
      <c r="D147" s="17" t="s">
        <v>211</v>
      </c>
      <c r="E147" s="15">
        <v>10</v>
      </c>
      <c r="F147" s="27">
        <v>320</v>
      </c>
      <c r="G147" s="19" t="s">
        <v>212</v>
      </c>
      <c r="H147" s="17" t="s">
        <v>87</v>
      </c>
      <c r="I147" s="135">
        <v>15.1</v>
      </c>
      <c r="J147" s="143"/>
      <c r="K147" s="154">
        <f t="shared" si="8"/>
        <v>0</v>
      </c>
      <c r="L147" s="218"/>
      <c r="M147" s="20">
        <f t="shared" si="9"/>
        <v>0</v>
      </c>
    </row>
    <row r="148" spans="1:13">
      <c r="A148" s="15">
        <v>2514016129800</v>
      </c>
      <c r="B148" s="16">
        <v>618</v>
      </c>
      <c r="C148" s="17" t="s">
        <v>197</v>
      </c>
      <c r="D148" s="17" t="s">
        <v>213</v>
      </c>
      <c r="E148" s="15">
        <v>10</v>
      </c>
      <c r="F148" s="27">
        <v>300</v>
      </c>
      <c r="G148" s="19" t="s">
        <v>86</v>
      </c>
      <c r="H148" s="17" t="s">
        <v>214</v>
      </c>
      <c r="I148" s="135">
        <v>13.05</v>
      </c>
      <c r="J148" s="143"/>
      <c r="K148" s="154">
        <f t="shared" si="8"/>
        <v>0</v>
      </c>
      <c r="L148" s="218"/>
      <c r="M148" s="20">
        <f t="shared" si="9"/>
        <v>0</v>
      </c>
    </row>
    <row r="149" spans="1:13">
      <c r="A149" s="15">
        <v>2514020129800</v>
      </c>
      <c r="B149" s="16">
        <v>618</v>
      </c>
      <c r="C149" s="17" t="s">
        <v>197</v>
      </c>
      <c r="D149" s="17" t="s">
        <v>215</v>
      </c>
      <c r="E149" s="15" t="s">
        <v>61</v>
      </c>
      <c r="F149" s="27">
        <v>200</v>
      </c>
      <c r="G149" s="19" t="s">
        <v>92</v>
      </c>
      <c r="H149" s="17" t="s">
        <v>216</v>
      </c>
      <c r="I149" s="135">
        <v>19.97</v>
      </c>
      <c r="J149" s="143"/>
      <c r="K149" s="154">
        <f t="shared" si="8"/>
        <v>0</v>
      </c>
      <c r="L149" s="218"/>
      <c r="M149" s="20">
        <f t="shared" si="9"/>
        <v>0</v>
      </c>
    </row>
    <row r="150" spans="1:13">
      <c r="A150" s="15">
        <v>2514020169800</v>
      </c>
      <c r="B150" s="16">
        <v>618</v>
      </c>
      <c r="C150" s="17" t="s">
        <v>197</v>
      </c>
      <c r="D150" s="17" t="s">
        <v>217</v>
      </c>
      <c r="E150" s="15" t="s">
        <v>61</v>
      </c>
      <c r="F150" s="27">
        <v>200</v>
      </c>
      <c r="G150" s="19" t="s">
        <v>95</v>
      </c>
      <c r="H150" s="17" t="s">
        <v>218</v>
      </c>
      <c r="I150" s="135">
        <v>16.350000000000001</v>
      </c>
      <c r="J150" s="143"/>
      <c r="K150" s="154">
        <f t="shared" si="8"/>
        <v>0</v>
      </c>
      <c r="L150" s="218"/>
      <c r="M150" s="20">
        <f t="shared" si="9"/>
        <v>0</v>
      </c>
    </row>
    <row r="151" spans="1:13">
      <c r="A151" s="15">
        <v>2514024209800</v>
      </c>
      <c r="B151" s="16">
        <v>618</v>
      </c>
      <c r="C151" s="17" t="s">
        <v>197</v>
      </c>
      <c r="D151" s="17" t="s">
        <v>219</v>
      </c>
      <c r="E151" s="15" t="s">
        <v>61</v>
      </c>
      <c r="F151" s="27">
        <v>140</v>
      </c>
      <c r="G151" s="19" t="s">
        <v>101</v>
      </c>
      <c r="H151" s="17" t="s">
        <v>220</v>
      </c>
      <c r="I151" s="135">
        <v>21.08</v>
      </c>
      <c r="J151" s="143"/>
      <c r="K151" s="154">
        <f t="shared" si="8"/>
        <v>0</v>
      </c>
      <c r="L151" s="218"/>
      <c r="M151" s="20">
        <f t="shared" si="9"/>
        <v>0</v>
      </c>
    </row>
    <row r="152" spans="1:13">
      <c r="A152" s="15">
        <v>2514032249800</v>
      </c>
      <c r="B152" s="22">
        <v>618</v>
      </c>
      <c r="C152" s="23" t="s">
        <v>197</v>
      </c>
      <c r="D152" s="23" t="s">
        <v>221</v>
      </c>
      <c r="E152" s="15" t="s">
        <v>61</v>
      </c>
      <c r="F152" s="27">
        <v>60</v>
      </c>
      <c r="G152" s="25" t="s">
        <v>107</v>
      </c>
      <c r="H152" s="23" t="s">
        <v>222</v>
      </c>
      <c r="I152" s="135">
        <v>61.68</v>
      </c>
      <c r="J152" s="143"/>
      <c r="K152" s="154">
        <f t="shared" si="8"/>
        <v>0</v>
      </c>
      <c r="L152" s="218"/>
      <c r="M152" s="20">
        <f t="shared" si="9"/>
        <v>0</v>
      </c>
    </row>
    <row r="153" spans="1:13">
      <c r="A153" s="10"/>
      <c r="B153" s="11"/>
      <c r="C153" s="11"/>
      <c r="D153" s="5"/>
      <c r="E153" s="10"/>
      <c r="F153" s="10"/>
      <c r="I153" s="12"/>
      <c r="J153" s="143"/>
      <c r="K153" s="28"/>
      <c r="M153" s="2"/>
    </row>
    <row r="154" spans="1:13">
      <c r="A154" s="10"/>
      <c r="B154" s="11"/>
      <c r="C154" s="11"/>
      <c r="D154" s="5"/>
      <c r="E154" s="10"/>
      <c r="F154" s="10"/>
      <c r="I154" s="12"/>
      <c r="J154" s="143"/>
      <c r="K154" s="28"/>
      <c r="M154" s="2"/>
    </row>
    <row r="155" spans="1:13">
      <c r="A155" s="10"/>
      <c r="B155" s="11"/>
      <c r="C155" s="11"/>
      <c r="D155" s="5"/>
      <c r="E155" s="10"/>
      <c r="F155" s="10"/>
      <c r="I155" s="12"/>
      <c r="J155" s="143"/>
      <c r="K155" s="28"/>
      <c r="M155" s="2"/>
    </row>
    <row r="156" spans="1:13">
      <c r="A156" s="10"/>
      <c r="B156" s="11"/>
      <c r="C156" s="11"/>
      <c r="D156" s="5"/>
      <c r="E156" s="10"/>
      <c r="F156" s="10"/>
      <c r="I156" s="12"/>
      <c r="J156" s="143"/>
      <c r="K156" s="28"/>
      <c r="M156" s="2"/>
    </row>
    <row r="157" spans="1:13">
      <c r="A157" s="76"/>
      <c r="B157" s="77"/>
      <c r="C157" s="77"/>
      <c r="D157" s="78"/>
      <c r="E157" s="79"/>
      <c r="F157" s="79"/>
      <c r="I157" s="12"/>
      <c r="J157" s="143"/>
      <c r="K157" s="28"/>
      <c r="M157" s="2"/>
    </row>
    <row r="158" spans="1:13" ht="18">
      <c r="A158" s="156" t="s">
        <v>1163</v>
      </c>
      <c r="B158" s="11"/>
      <c r="C158" s="209"/>
      <c r="D158" s="5"/>
      <c r="E158" s="209"/>
      <c r="F158" s="10"/>
      <c r="G158" s="228" t="s">
        <v>1161</v>
      </c>
      <c r="I158" s="183"/>
      <c r="J158" s="143"/>
      <c r="K158" s="28"/>
      <c r="M158" s="2"/>
    </row>
    <row r="159" spans="1:13">
      <c r="A159" s="162" t="s">
        <v>1</v>
      </c>
      <c r="B159" s="163"/>
      <c r="C159" s="163"/>
      <c r="D159" s="164"/>
      <c r="E159" s="178" t="s">
        <v>2</v>
      </c>
      <c r="F159" s="165" t="s">
        <v>1105</v>
      </c>
      <c r="G159" s="164" t="s">
        <v>3</v>
      </c>
      <c r="H159" s="164" t="s">
        <v>4</v>
      </c>
      <c r="I159" s="166"/>
      <c r="J159" s="146"/>
      <c r="K159" s="172" t="s">
        <v>6</v>
      </c>
      <c r="L159" s="216" t="s">
        <v>7</v>
      </c>
      <c r="M159" s="179"/>
    </row>
    <row r="160" spans="1:13">
      <c r="A160" s="167" t="s">
        <v>8</v>
      </c>
      <c r="B160" s="168" t="s">
        <v>9</v>
      </c>
      <c r="C160" s="168"/>
      <c r="D160" s="168"/>
      <c r="E160" s="169" t="s">
        <v>1026</v>
      </c>
      <c r="F160" s="169" t="s">
        <v>1027</v>
      </c>
      <c r="G160" s="170" t="s">
        <v>10</v>
      </c>
      <c r="H160" s="170" t="s">
        <v>11</v>
      </c>
      <c r="I160" s="171"/>
      <c r="J160" s="146"/>
      <c r="K160" s="174" t="s">
        <v>13</v>
      </c>
      <c r="L160" s="217" t="s">
        <v>1105</v>
      </c>
      <c r="M160" s="180" t="s">
        <v>14</v>
      </c>
    </row>
    <row r="161" spans="1:13">
      <c r="A161" s="31">
        <v>2514208029800</v>
      </c>
      <c r="B161" s="16" t="s">
        <v>223</v>
      </c>
      <c r="C161" s="17" t="s">
        <v>224</v>
      </c>
      <c r="D161" s="17" t="s">
        <v>225</v>
      </c>
      <c r="E161" s="15">
        <v>25</v>
      </c>
      <c r="F161" s="27">
        <v>1500</v>
      </c>
      <c r="G161" s="19" t="s">
        <v>62</v>
      </c>
      <c r="H161" s="17" t="s">
        <v>63</v>
      </c>
      <c r="I161" s="135">
        <v>13.58</v>
      </c>
      <c r="J161" s="143"/>
      <c r="K161" s="154">
        <f>I161*$M$8</f>
        <v>0</v>
      </c>
      <c r="L161" s="218"/>
      <c r="M161" s="20">
        <f>L161*K161</f>
        <v>0</v>
      </c>
    </row>
    <row r="162" spans="1:13">
      <c r="A162" s="15">
        <v>2514208049800</v>
      </c>
      <c r="B162" s="22" t="s">
        <v>223</v>
      </c>
      <c r="C162" s="23" t="s">
        <v>224</v>
      </c>
      <c r="D162" s="23" t="s">
        <v>226</v>
      </c>
      <c r="E162" s="15">
        <v>25</v>
      </c>
      <c r="F162" s="27">
        <v>1500</v>
      </c>
      <c r="G162" s="25" t="s">
        <v>57</v>
      </c>
      <c r="H162" s="23" t="s">
        <v>65</v>
      </c>
      <c r="I162" s="135">
        <v>14.25</v>
      </c>
      <c r="J162" s="143"/>
      <c r="K162" s="154">
        <f>I162*$M$8</f>
        <v>0</v>
      </c>
      <c r="L162" s="218"/>
      <c r="M162" s="20">
        <f>L162*K162</f>
        <v>0</v>
      </c>
    </row>
    <row r="163" spans="1:13">
      <c r="A163" s="10"/>
      <c r="B163" s="11"/>
      <c r="C163" s="11"/>
      <c r="D163" s="5"/>
      <c r="E163" s="10"/>
      <c r="F163" s="10"/>
      <c r="I163" s="12"/>
      <c r="J163" s="143"/>
      <c r="K163" s="28"/>
      <c r="M163" s="2"/>
    </row>
    <row r="164" spans="1:13">
      <c r="A164" s="10"/>
      <c r="B164" s="11"/>
      <c r="C164" s="11"/>
      <c r="D164" s="5"/>
      <c r="E164" s="10"/>
      <c r="F164" s="10"/>
      <c r="I164" s="12"/>
      <c r="J164" s="143"/>
      <c r="K164" s="28"/>
      <c r="M164" s="2"/>
    </row>
    <row r="165" spans="1:13">
      <c r="A165" s="10"/>
      <c r="B165" s="11"/>
      <c r="C165" s="11"/>
      <c r="D165" s="5"/>
      <c r="E165" s="10"/>
      <c r="F165" s="10"/>
      <c r="I165" s="12"/>
      <c r="J165" s="143"/>
      <c r="K165" s="28"/>
      <c r="M165" s="2"/>
    </row>
    <row r="166" spans="1:13" ht="24" customHeight="1">
      <c r="A166" s="10"/>
      <c r="B166" s="11"/>
      <c r="C166" s="11"/>
      <c r="D166" s="5"/>
      <c r="E166" s="10"/>
      <c r="F166" s="10"/>
      <c r="I166" s="12"/>
      <c r="J166" s="143"/>
      <c r="K166" s="28"/>
      <c r="M166" s="2"/>
    </row>
    <row r="167" spans="1:13">
      <c r="A167" s="10"/>
      <c r="B167" s="11"/>
      <c r="C167" s="11"/>
      <c r="D167" s="5"/>
      <c r="E167" s="10"/>
      <c r="F167" s="10"/>
      <c r="I167" s="12"/>
      <c r="J167" s="143"/>
      <c r="K167" s="28"/>
      <c r="M167" s="2"/>
    </row>
    <row r="168" spans="1:13" ht="18">
      <c r="A168" s="160" t="s">
        <v>1124</v>
      </c>
      <c r="B168" s="11"/>
      <c r="C168" s="188"/>
      <c r="D168" s="5"/>
      <c r="E168" s="188"/>
      <c r="F168" s="10"/>
      <c r="G168" s="183" t="s">
        <v>1162</v>
      </c>
      <c r="I168" s="183"/>
      <c r="J168" s="143"/>
      <c r="K168" s="28"/>
      <c r="M168" s="2"/>
    </row>
    <row r="169" spans="1:13">
      <c r="A169" s="162" t="s">
        <v>1</v>
      </c>
      <c r="B169" s="163"/>
      <c r="C169" s="163"/>
      <c r="D169" s="164"/>
      <c r="E169" s="178" t="s">
        <v>2</v>
      </c>
      <c r="F169" s="165" t="s">
        <v>1105</v>
      </c>
      <c r="G169" s="164" t="s">
        <v>3</v>
      </c>
      <c r="H169" s="164" t="s">
        <v>4</v>
      </c>
      <c r="I169" s="166"/>
      <c r="J169" s="146"/>
      <c r="K169" s="172" t="s">
        <v>6</v>
      </c>
      <c r="L169" s="216" t="s">
        <v>7</v>
      </c>
      <c r="M169" s="179"/>
    </row>
    <row r="170" spans="1:13">
      <c r="A170" s="167" t="s">
        <v>8</v>
      </c>
      <c r="B170" s="168" t="s">
        <v>9</v>
      </c>
      <c r="C170" s="168"/>
      <c r="D170" s="168"/>
      <c r="E170" s="169" t="s">
        <v>1026</v>
      </c>
      <c r="F170" s="169" t="s">
        <v>1027</v>
      </c>
      <c r="G170" s="170" t="s">
        <v>10</v>
      </c>
      <c r="H170" s="170" t="s">
        <v>11</v>
      </c>
      <c r="I170" s="171"/>
      <c r="J170" s="146"/>
      <c r="K170" s="174" t="s">
        <v>13</v>
      </c>
      <c r="L170" s="217" t="s">
        <v>1105</v>
      </c>
      <c r="M170" s="180" t="s">
        <v>14</v>
      </c>
    </row>
    <row r="171" spans="1:13">
      <c r="A171" s="15">
        <v>2515402989800</v>
      </c>
      <c r="B171" s="16">
        <v>617</v>
      </c>
      <c r="C171" s="17" t="s">
        <v>227</v>
      </c>
      <c r="D171" s="17" t="s">
        <v>228</v>
      </c>
      <c r="E171" s="15">
        <v>25</v>
      </c>
      <c r="F171" s="27">
        <v>3300</v>
      </c>
      <c r="G171" s="19" t="s">
        <v>17</v>
      </c>
      <c r="H171" s="17" t="s">
        <v>20</v>
      </c>
      <c r="I171" s="135">
        <v>3.08</v>
      </c>
      <c r="J171" s="143"/>
      <c r="K171" s="154">
        <f t="shared" ref="K171:K184" si="10">I171*$M$8</f>
        <v>0</v>
      </c>
      <c r="L171" s="218"/>
      <c r="M171" s="20">
        <f t="shared" ref="M171:M184" si="11">L171*K171</f>
        <v>0</v>
      </c>
    </row>
    <row r="172" spans="1:13">
      <c r="A172" s="15">
        <v>2515404989800</v>
      </c>
      <c r="B172" s="16">
        <v>617</v>
      </c>
      <c r="C172" s="17" t="s">
        <v>227</v>
      </c>
      <c r="D172" s="17" t="s">
        <v>229</v>
      </c>
      <c r="E172" s="15">
        <v>25</v>
      </c>
      <c r="F172" s="27">
        <v>3000</v>
      </c>
      <c r="G172" s="19" t="s">
        <v>20</v>
      </c>
      <c r="H172" s="17" t="s">
        <v>23</v>
      </c>
      <c r="I172" s="135">
        <v>1.93</v>
      </c>
      <c r="J172" s="143"/>
      <c r="K172" s="154">
        <f t="shared" si="10"/>
        <v>0</v>
      </c>
      <c r="L172" s="218"/>
      <c r="M172" s="20">
        <f t="shared" si="11"/>
        <v>0</v>
      </c>
    </row>
    <row r="173" spans="1:13">
      <c r="A173" s="15">
        <v>2515406989800</v>
      </c>
      <c r="B173" s="16">
        <v>617</v>
      </c>
      <c r="C173" s="17" t="s">
        <v>227</v>
      </c>
      <c r="D173" s="17" t="s">
        <v>230</v>
      </c>
      <c r="E173" s="15">
        <v>25</v>
      </c>
      <c r="F173" s="27">
        <v>2500</v>
      </c>
      <c r="G173" s="19" t="s">
        <v>23</v>
      </c>
      <c r="H173" s="17" t="s">
        <v>26</v>
      </c>
      <c r="I173" s="135">
        <v>3.06</v>
      </c>
      <c r="J173" s="143"/>
      <c r="K173" s="154">
        <f t="shared" si="10"/>
        <v>0</v>
      </c>
      <c r="L173" s="218"/>
      <c r="M173" s="20">
        <f t="shared" si="11"/>
        <v>0</v>
      </c>
    </row>
    <row r="174" spans="1:13">
      <c r="A174" s="15">
        <v>2515408989800</v>
      </c>
      <c r="B174" s="16">
        <v>617</v>
      </c>
      <c r="C174" s="17" t="s">
        <v>227</v>
      </c>
      <c r="D174" s="17" t="s">
        <v>231</v>
      </c>
      <c r="E174" s="15">
        <v>25</v>
      </c>
      <c r="F174" s="27">
        <v>1400</v>
      </c>
      <c r="G174" s="19" t="s">
        <v>26</v>
      </c>
      <c r="H174" s="17" t="s">
        <v>232</v>
      </c>
      <c r="I174" s="135">
        <v>1.85</v>
      </c>
      <c r="J174" s="143"/>
      <c r="K174" s="154">
        <f t="shared" si="10"/>
        <v>0</v>
      </c>
      <c r="L174" s="218"/>
      <c r="M174" s="20">
        <f t="shared" si="11"/>
        <v>0</v>
      </c>
    </row>
    <row r="175" spans="1:13">
      <c r="A175" s="15">
        <v>2515410989800</v>
      </c>
      <c r="B175" s="16">
        <v>617</v>
      </c>
      <c r="C175" s="17" t="s">
        <v>227</v>
      </c>
      <c r="D175" s="17" t="s">
        <v>233</v>
      </c>
      <c r="E175" s="15">
        <v>25</v>
      </c>
      <c r="F175" s="27">
        <v>850</v>
      </c>
      <c r="G175" s="19" t="s">
        <v>232</v>
      </c>
      <c r="H175" s="17" t="s">
        <v>29</v>
      </c>
      <c r="I175" s="135">
        <v>3.53</v>
      </c>
      <c r="J175" s="143"/>
      <c r="K175" s="154">
        <f t="shared" si="10"/>
        <v>0</v>
      </c>
      <c r="L175" s="218"/>
      <c r="M175" s="20">
        <f t="shared" si="11"/>
        <v>0</v>
      </c>
    </row>
    <row r="176" spans="1:13">
      <c r="A176" s="15">
        <v>2515412989800</v>
      </c>
      <c r="B176" s="16">
        <v>617</v>
      </c>
      <c r="C176" s="17" t="s">
        <v>227</v>
      </c>
      <c r="D176" s="17" t="s">
        <v>234</v>
      </c>
      <c r="E176" s="15">
        <v>25</v>
      </c>
      <c r="F176" s="27">
        <v>500</v>
      </c>
      <c r="G176" s="19" t="s">
        <v>29</v>
      </c>
      <c r="H176" s="17" t="s">
        <v>235</v>
      </c>
      <c r="I176" s="135">
        <v>3.41</v>
      </c>
      <c r="J176" s="143"/>
      <c r="K176" s="154">
        <f t="shared" si="10"/>
        <v>0</v>
      </c>
      <c r="L176" s="218"/>
      <c r="M176" s="20">
        <f t="shared" si="11"/>
        <v>0</v>
      </c>
    </row>
    <row r="177" spans="1:13">
      <c r="A177" s="15">
        <v>2515416989800</v>
      </c>
      <c r="B177" s="16">
        <v>617</v>
      </c>
      <c r="C177" s="17" t="s">
        <v>227</v>
      </c>
      <c r="D177" s="17" t="s">
        <v>236</v>
      </c>
      <c r="E177" s="15">
        <v>10</v>
      </c>
      <c r="F177" s="27">
        <v>300</v>
      </c>
      <c r="G177" s="47" t="s">
        <v>32</v>
      </c>
      <c r="H177" s="112" t="s">
        <v>237</v>
      </c>
      <c r="I177" s="135">
        <v>8.0299999999999994</v>
      </c>
      <c r="J177" s="143"/>
      <c r="K177" s="154">
        <f t="shared" si="10"/>
        <v>0</v>
      </c>
      <c r="L177" s="218"/>
      <c r="M177" s="20">
        <f t="shared" si="11"/>
        <v>0</v>
      </c>
    </row>
    <row r="178" spans="1:13">
      <c r="A178" s="15">
        <v>2515420989800</v>
      </c>
      <c r="B178" s="16">
        <v>617</v>
      </c>
      <c r="C178" s="17" t="s">
        <v>227</v>
      </c>
      <c r="D178" s="17" t="s">
        <v>238</v>
      </c>
      <c r="E178" s="15" t="s">
        <v>61</v>
      </c>
      <c r="F178" s="27">
        <v>200</v>
      </c>
      <c r="G178" s="19" t="s">
        <v>35</v>
      </c>
      <c r="H178" s="17" t="s">
        <v>239</v>
      </c>
      <c r="I178" s="135">
        <v>9.57</v>
      </c>
      <c r="J178" s="143"/>
      <c r="K178" s="154">
        <f t="shared" si="10"/>
        <v>0</v>
      </c>
      <c r="L178" s="218"/>
      <c r="M178" s="20">
        <f t="shared" si="11"/>
        <v>0</v>
      </c>
    </row>
    <row r="179" spans="1:13">
      <c r="A179" s="15">
        <v>2515424989800</v>
      </c>
      <c r="B179" s="16">
        <v>617</v>
      </c>
      <c r="C179" s="17" t="s">
        <v>227</v>
      </c>
      <c r="D179" s="17" t="s">
        <v>240</v>
      </c>
      <c r="E179" s="15" t="s">
        <v>61</v>
      </c>
      <c r="F179" s="27">
        <v>140</v>
      </c>
      <c r="G179" s="19" t="s">
        <v>38</v>
      </c>
      <c r="H179" s="17" t="s">
        <v>241</v>
      </c>
      <c r="I179" s="135">
        <v>14</v>
      </c>
      <c r="J179" s="143"/>
      <c r="K179" s="154">
        <f t="shared" si="10"/>
        <v>0</v>
      </c>
      <c r="L179" s="218"/>
      <c r="M179" s="20">
        <f t="shared" si="11"/>
        <v>0</v>
      </c>
    </row>
    <row r="180" spans="1:13">
      <c r="A180" s="15">
        <v>2515432989800</v>
      </c>
      <c r="B180" s="16">
        <v>617</v>
      </c>
      <c r="C180" s="17" t="s">
        <v>227</v>
      </c>
      <c r="D180" s="17" t="s">
        <v>242</v>
      </c>
      <c r="E180" s="15" t="s">
        <v>61</v>
      </c>
      <c r="F180" s="27">
        <v>60</v>
      </c>
      <c r="G180" s="47" t="s">
        <v>41</v>
      </c>
      <c r="H180" s="112" t="s">
        <v>243</v>
      </c>
      <c r="I180" s="135">
        <v>25.81</v>
      </c>
      <c r="J180" s="143"/>
      <c r="K180" s="154">
        <f t="shared" si="10"/>
        <v>0</v>
      </c>
      <c r="L180" s="218"/>
      <c r="M180" s="20">
        <f t="shared" si="11"/>
        <v>0</v>
      </c>
    </row>
    <row r="181" spans="1:13">
      <c r="A181" s="15">
        <v>2515436989800</v>
      </c>
      <c r="B181" s="16">
        <v>617</v>
      </c>
      <c r="C181" s="17" t="s">
        <v>227</v>
      </c>
      <c r="D181" s="17" t="s">
        <v>244</v>
      </c>
      <c r="E181" s="15" t="s">
        <v>61</v>
      </c>
      <c r="F181" s="27">
        <v>30</v>
      </c>
      <c r="G181" s="19" t="s">
        <v>44</v>
      </c>
      <c r="H181" s="17" t="s">
        <v>245</v>
      </c>
      <c r="I181" s="135">
        <v>75.180000000000007</v>
      </c>
      <c r="J181" s="143"/>
      <c r="K181" s="154">
        <f t="shared" si="10"/>
        <v>0</v>
      </c>
      <c r="L181" s="218"/>
      <c r="M181" s="20">
        <f t="shared" si="11"/>
        <v>0</v>
      </c>
    </row>
    <row r="182" spans="1:13">
      <c r="A182" s="15">
        <v>2515438989800</v>
      </c>
      <c r="B182" s="16">
        <v>617</v>
      </c>
      <c r="C182" s="17" t="s">
        <v>227</v>
      </c>
      <c r="D182" s="17" t="s">
        <v>246</v>
      </c>
      <c r="E182" s="15" t="s">
        <v>61</v>
      </c>
      <c r="F182" s="27">
        <v>20</v>
      </c>
      <c r="G182" s="47" t="s">
        <v>47</v>
      </c>
      <c r="H182" s="112" t="s">
        <v>247</v>
      </c>
      <c r="I182" s="135">
        <v>96.84</v>
      </c>
      <c r="J182" s="143"/>
      <c r="K182" s="154">
        <f t="shared" si="10"/>
        <v>0</v>
      </c>
      <c r="L182" s="218"/>
      <c r="M182" s="20">
        <f t="shared" si="11"/>
        <v>0</v>
      </c>
    </row>
    <row r="183" spans="1:13">
      <c r="A183" s="15">
        <v>2515442989800</v>
      </c>
      <c r="B183" s="22">
        <v>617</v>
      </c>
      <c r="C183" s="23" t="s">
        <v>227</v>
      </c>
      <c r="D183" s="23" t="s">
        <v>248</v>
      </c>
      <c r="E183" s="15" t="s">
        <v>61</v>
      </c>
      <c r="F183" s="27">
        <v>25</v>
      </c>
      <c r="G183" s="49" t="s">
        <v>154</v>
      </c>
      <c r="H183" s="113" t="s">
        <v>249</v>
      </c>
      <c r="I183" s="135">
        <v>176.77</v>
      </c>
      <c r="J183" s="143"/>
      <c r="K183" s="154">
        <f t="shared" si="10"/>
        <v>0</v>
      </c>
      <c r="L183" s="218"/>
      <c r="M183" s="20">
        <f t="shared" si="11"/>
        <v>0</v>
      </c>
    </row>
    <row r="184" spans="1:13" ht="14.25" customHeight="1">
      <c r="A184" s="15">
        <v>2515447989800</v>
      </c>
      <c r="B184" s="22">
        <v>617</v>
      </c>
      <c r="C184" s="23" t="s">
        <v>227</v>
      </c>
      <c r="D184" s="23" t="s">
        <v>250</v>
      </c>
      <c r="E184" s="15" t="s">
        <v>61</v>
      </c>
      <c r="F184" s="27">
        <v>5</v>
      </c>
      <c r="G184" s="49" t="s">
        <v>251</v>
      </c>
      <c r="H184" s="113" t="s">
        <v>252</v>
      </c>
      <c r="I184" s="135">
        <v>2492.5300000000002</v>
      </c>
      <c r="J184" s="143"/>
      <c r="K184" s="154">
        <f t="shared" si="10"/>
        <v>0</v>
      </c>
      <c r="L184" s="218"/>
      <c r="M184" s="20">
        <f t="shared" si="11"/>
        <v>0</v>
      </c>
    </row>
    <row r="185" spans="1:13" ht="14.25" customHeight="1">
      <c r="A185" s="10"/>
      <c r="B185" s="11"/>
      <c r="C185" s="5"/>
      <c r="D185" s="5"/>
      <c r="E185" s="10"/>
      <c r="F185" s="10"/>
      <c r="G185" s="51"/>
      <c r="H185" s="114"/>
      <c r="I185" s="184"/>
      <c r="J185" s="143"/>
      <c r="K185" s="185"/>
      <c r="L185" s="221"/>
      <c r="M185" s="186"/>
    </row>
    <row r="186" spans="1:13" ht="14.25" customHeight="1">
      <c r="A186" s="10"/>
      <c r="B186" s="11"/>
      <c r="C186" s="5"/>
      <c r="D186" s="5"/>
      <c r="E186" s="10"/>
      <c r="F186" s="10"/>
      <c r="G186" s="51"/>
      <c r="H186" s="114"/>
      <c r="I186" s="184"/>
      <c r="J186" s="143"/>
      <c r="K186" s="185"/>
      <c r="L186" s="221"/>
      <c r="M186" s="186"/>
    </row>
    <row r="187" spans="1:13">
      <c r="A187" s="10"/>
      <c r="B187" s="11"/>
      <c r="C187" s="11"/>
      <c r="D187" s="5"/>
      <c r="E187" s="10"/>
      <c r="F187" s="10"/>
      <c r="G187" s="51"/>
      <c r="H187" s="114"/>
      <c r="I187" s="12"/>
      <c r="J187" s="143"/>
      <c r="K187" s="28"/>
      <c r="M187" s="2"/>
    </row>
    <row r="188" spans="1:13" s="9" customFormat="1">
      <c r="A188" s="52"/>
      <c r="D188" s="42"/>
      <c r="E188" s="42"/>
      <c r="F188" s="42"/>
      <c r="H188" s="42"/>
      <c r="I188" s="44"/>
      <c r="J188" s="147"/>
      <c r="K188" s="45"/>
      <c r="L188" s="212"/>
      <c r="M188" s="2"/>
    </row>
    <row r="189" spans="1:13" s="9" customFormat="1">
      <c r="A189" s="52"/>
      <c r="D189" s="42"/>
      <c r="E189" s="42"/>
      <c r="F189" s="42"/>
      <c r="H189" s="42"/>
      <c r="I189" s="44"/>
      <c r="J189" s="147"/>
      <c r="K189" s="45"/>
      <c r="L189" s="212"/>
      <c r="M189" s="2"/>
    </row>
    <row r="190" spans="1:13" ht="18">
      <c r="A190" s="156" t="s">
        <v>1126</v>
      </c>
      <c r="B190" s="11"/>
      <c r="C190" s="11"/>
      <c r="D190" s="183"/>
      <c r="E190" s="183"/>
      <c r="F190" s="10"/>
      <c r="G190" s="183" t="s">
        <v>1127</v>
      </c>
      <c r="I190" s="183"/>
      <c r="J190" s="143"/>
      <c r="K190" s="28"/>
      <c r="M190" s="2"/>
    </row>
    <row r="191" spans="1:13">
      <c r="A191" s="162" t="s">
        <v>1</v>
      </c>
      <c r="B191" s="163"/>
      <c r="C191" s="163"/>
      <c r="D191" s="164"/>
      <c r="E191" s="178" t="s">
        <v>2</v>
      </c>
      <c r="F191" s="165" t="s">
        <v>1105</v>
      </c>
      <c r="G191" s="164" t="s">
        <v>3</v>
      </c>
      <c r="H191" s="164" t="s">
        <v>4</v>
      </c>
      <c r="I191" s="166"/>
      <c r="J191" s="146"/>
      <c r="K191" s="172" t="s">
        <v>6</v>
      </c>
      <c r="L191" s="216" t="s">
        <v>7</v>
      </c>
      <c r="M191" s="179"/>
    </row>
    <row r="192" spans="1:13">
      <c r="A192" s="167" t="s">
        <v>8</v>
      </c>
      <c r="B192" s="168" t="s">
        <v>9</v>
      </c>
      <c r="C192" s="168"/>
      <c r="D192" s="168"/>
      <c r="E192" s="169" t="s">
        <v>1026</v>
      </c>
      <c r="F192" s="169" t="s">
        <v>1027</v>
      </c>
      <c r="G192" s="170" t="s">
        <v>10</v>
      </c>
      <c r="H192" s="170" t="s">
        <v>11</v>
      </c>
      <c r="I192" s="171"/>
      <c r="J192" s="146"/>
      <c r="K192" s="174" t="s">
        <v>13</v>
      </c>
      <c r="L192" s="217" t="s">
        <v>1105</v>
      </c>
      <c r="M192" s="180" t="s">
        <v>14</v>
      </c>
    </row>
    <row r="193" spans="1:13">
      <c r="A193" s="15">
        <v>2516502029800</v>
      </c>
      <c r="B193" s="16" t="s">
        <v>253</v>
      </c>
      <c r="C193" s="17" t="s">
        <v>254</v>
      </c>
      <c r="D193" s="17" t="s">
        <v>255</v>
      </c>
      <c r="E193" s="15">
        <v>25</v>
      </c>
      <c r="F193" s="27">
        <v>3000</v>
      </c>
      <c r="G193" s="53" t="s">
        <v>17</v>
      </c>
      <c r="H193" s="115" t="s">
        <v>20</v>
      </c>
      <c r="I193" s="135">
        <v>1.92</v>
      </c>
      <c r="J193" s="143"/>
      <c r="K193" s="154">
        <f t="shared" ref="K193:K210" si="12">I193*$M$8</f>
        <v>0</v>
      </c>
      <c r="L193" s="218"/>
      <c r="M193" s="20">
        <f t="shared" ref="M193:M210" si="13">L193*K193</f>
        <v>0</v>
      </c>
    </row>
    <row r="194" spans="1:13">
      <c r="A194" s="15">
        <v>2516504049800</v>
      </c>
      <c r="B194" s="16" t="s">
        <v>253</v>
      </c>
      <c r="C194" s="17" t="s">
        <v>254</v>
      </c>
      <c r="D194" s="17" t="s">
        <v>256</v>
      </c>
      <c r="E194" s="15">
        <v>25</v>
      </c>
      <c r="F194" s="27">
        <v>2000</v>
      </c>
      <c r="G194" s="53" t="s">
        <v>20</v>
      </c>
      <c r="H194" s="115" t="s">
        <v>23</v>
      </c>
      <c r="I194" s="135">
        <v>1.56</v>
      </c>
      <c r="J194" s="143"/>
      <c r="K194" s="154">
        <f t="shared" si="12"/>
        <v>0</v>
      </c>
      <c r="L194" s="218"/>
      <c r="M194" s="20">
        <f t="shared" si="13"/>
        <v>0</v>
      </c>
    </row>
    <row r="195" spans="1:13">
      <c r="A195" s="15">
        <v>2516505059800</v>
      </c>
      <c r="B195" s="16" t="s">
        <v>253</v>
      </c>
      <c r="C195" s="17" t="s">
        <v>254</v>
      </c>
      <c r="D195" s="17" t="s">
        <v>61</v>
      </c>
      <c r="E195" s="15">
        <v>25</v>
      </c>
      <c r="F195" s="27">
        <v>3000</v>
      </c>
      <c r="G195" s="53" t="s">
        <v>257</v>
      </c>
      <c r="H195" s="115" t="s">
        <v>258</v>
      </c>
      <c r="I195" s="135">
        <v>2.1800000000000002</v>
      </c>
      <c r="J195" s="143"/>
      <c r="K195" s="154">
        <f t="shared" si="12"/>
        <v>0</v>
      </c>
      <c r="L195" s="218"/>
      <c r="M195" s="20">
        <f t="shared" si="13"/>
        <v>0</v>
      </c>
    </row>
    <row r="196" spans="1:13">
      <c r="A196" s="15">
        <v>2516506069800</v>
      </c>
      <c r="B196" s="16" t="s">
        <v>253</v>
      </c>
      <c r="C196" s="17" t="s">
        <v>254</v>
      </c>
      <c r="D196" s="17" t="s">
        <v>259</v>
      </c>
      <c r="E196" s="15">
        <v>25</v>
      </c>
      <c r="F196" s="27">
        <v>1200</v>
      </c>
      <c r="G196" s="19" t="s">
        <v>23</v>
      </c>
      <c r="H196" s="17" t="s">
        <v>26</v>
      </c>
      <c r="I196" s="135">
        <v>2.0699999999999998</v>
      </c>
      <c r="J196" s="143"/>
      <c r="K196" s="154">
        <f t="shared" si="12"/>
        <v>0</v>
      </c>
      <c r="L196" s="218"/>
      <c r="M196" s="20">
        <f t="shared" si="13"/>
        <v>0</v>
      </c>
    </row>
    <row r="197" spans="1:13">
      <c r="A197" s="15">
        <v>2516508089800</v>
      </c>
      <c r="B197" s="16" t="s">
        <v>253</v>
      </c>
      <c r="C197" s="17" t="s">
        <v>254</v>
      </c>
      <c r="D197" s="17" t="s">
        <v>260</v>
      </c>
      <c r="E197" s="15">
        <v>25</v>
      </c>
      <c r="F197" s="27">
        <v>800</v>
      </c>
      <c r="G197" s="19" t="s">
        <v>26</v>
      </c>
      <c r="H197" s="17" t="s">
        <v>232</v>
      </c>
      <c r="I197" s="135">
        <v>1.89</v>
      </c>
      <c r="J197" s="143"/>
      <c r="K197" s="154">
        <f t="shared" si="12"/>
        <v>0</v>
      </c>
      <c r="L197" s="218"/>
      <c r="M197" s="20">
        <f t="shared" si="13"/>
        <v>0</v>
      </c>
    </row>
    <row r="198" spans="1:13">
      <c r="A198" s="15">
        <v>2516510109800</v>
      </c>
      <c r="B198" s="16" t="s">
        <v>253</v>
      </c>
      <c r="C198" s="17" t="s">
        <v>254</v>
      </c>
      <c r="D198" s="17" t="s">
        <v>261</v>
      </c>
      <c r="E198" s="15">
        <v>25</v>
      </c>
      <c r="F198" s="27">
        <v>400</v>
      </c>
      <c r="G198" s="19" t="s">
        <v>232</v>
      </c>
      <c r="H198" s="17" t="s">
        <v>29</v>
      </c>
      <c r="I198" s="135">
        <v>4.5</v>
      </c>
      <c r="J198" s="143"/>
      <c r="K198" s="154">
        <f t="shared" si="12"/>
        <v>0</v>
      </c>
      <c r="L198" s="218"/>
      <c r="M198" s="20">
        <f t="shared" si="13"/>
        <v>0</v>
      </c>
    </row>
    <row r="199" spans="1:13">
      <c r="A199" s="15">
        <v>2516512129800</v>
      </c>
      <c r="B199" s="16" t="s">
        <v>253</v>
      </c>
      <c r="C199" s="17" t="s">
        <v>254</v>
      </c>
      <c r="D199" s="17" t="s">
        <v>262</v>
      </c>
      <c r="E199" s="15">
        <v>25</v>
      </c>
      <c r="F199" s="27">
        <v>300</v>
      </c>
      <c r="G199" s="19" t="s">
        <v>29</v>
      </c>
      <c r="H199" s="17" t="s">
        <v>235</v>
      </c>
      <c r="I199" s="135">
        <v>3.82</v>
      </c>
      <c r="J199" s="143"/>
      <c r="K199" s="154">
        <f t="shared" si="12"/>
        <v>0</v>
      </c>
      <c r="L199" s="218"/>
      <c r="M199" s="20">
        <f t="shared" si="13"/>
        <v>0</v>
      </c>
    </row>
    <row r="200" spans="1:13">
      <c r="A200" s="15">
        <v>2516516169800</v>
      </c>
      <c r="B200" s="16" t="s">
        <v>253</v>
      </c>
      <c r="C200" s="17" t="s">
        <v>254</v>
      </c>
      <c r="D200" s="17" t="s">
        <v>263</v>
      </c>
      <c r="E200" s="15">
        <v>10</v>
      </c>
      <c r="F200" s="27">
        <v>150</v>
      </c>
      <c r="G200" s="47" t="s">
        <v>32</v>
      </c>
      <c r="H200" s="112" t="s">
        <v>237</v>
      </c>
      <c r="I200" s="135">
        <v>7.58</v>
      </c>
      <c r="J200" s="143"/>
      <c r="K200" s="154">
        <f t="shared" si="12"/>
        <v>0</v>
      </c>
      <c r="L200" s="218"/>
      <c r="M200" s="20">
        <f t="shared" si="13"/>
        <v>0</v>
      </c>
    </row>
    <row r="201" spans="1:13">
      <c r="A201" s="15">
        <v>2516520209800</v>
      </c>
      <c r="B201" s="16" t="s">
        <v>253</v>
      </c>
      <c r="C201" s="17" t="s">
        <v>254</v>
      </c>
      <c r="D201" s="17" t="s">
        <v>264</v>
      </c>
      <c r="E201" s="15" t="s">
        <v>61</v>
      </c>
      <c r="F201" s="27">
        <v>100</v>
      </c>
      <c r="G201" s="48" t="s">
        <v>35</v>
      </c>
      <c r="H201" s="17" t="s">
        <v>239</v>
      </c>
      <c r="I201" s="135">
        <v>11.99</v>
      </c>
      <c r="J201" s="143"/>
      <c r="K201" s="154">
        <f t="shared" si="12"/>
        <v>0</v>
      </c>
      <c r="L201" s="218"/>
      <c r="M201" s="20">
        <f t="shared" si="13"/>
        <v>0</v>
      </c>
    </row>
    <row r="202" spans="1:13">
      <c r="A202" s="15">
        <v>2516524249800</v>
      </c>
      <c r="B202" s="16" t="s">
        <v>253</v>
      </c>
      <c r="C202" s="17" t="s">
        <v>254</v>
      </c>
      <c r="D202" s="17" t="s">
        <v>265</v>
      </c>
      <c r="E202" s="15" t="s">
        <v>61</v>
      </c>
      <c r="F202" s="27">
        <v>60</v>
      </c>
      <c r="G202" s="48" t="s">
        <v>38</v>
      </c>
      <c r="H202" s="17" t="s">
        <v>241</v>
      </c>
      <c r="I202" s="135">
        <v>15.86</v>
      </c>
      <c r="J202" s="143"/>
      <c r="K202" s="154">
        <f t="shared" si="12"/>
        <v>0</v>
      </c>
      <c r="L202" s="218"/>
      <c r="M202" s="20">
        <f t="shared" si="13"/>
        <v>0</v>
      </c>
    </row>
    <row r="203" spans="1:13">
      <c r="A203" s="15">
        <v>2516532329800</v>
      </c>
      <c r="B203" s="16" t="s">
        <v>253</v>
      </c>
      <c r="C203" s="17" t="s">
        <v>254</v>
      </c>
      <c r="D203" s="17" t="s">
        <v>266</v>
      </c>
      <c r="E203" s="15" t="s">
        <v>61</v>
      </c>
      <c r="F203" s="27">
        <v>40</v>
      </c>
      <c r="G203" s="47" t="s">
        <v>41</v>
      </c>
      <c r="H203" s="112" t="s">
        <v>243</v>
      </c>
      <c r="I203" s="135">
        <v>26.47</v>
      </c>
      <c r="J203" s="143"/>
      <c r="K203" s="154">
        <f t="shared" si="12"/>
        <v>0</v>
      </c>
      <c r="L203" s="218"/>
      <c r="M203" s="20">
        <f t="shared" si="13"/>
        <v>0</v>
      </c>
    </row>
    <row r="204" spans="1:13">
      <c r="A204" s="15">
        <v>2516536369800</v>
      </c>
      <c r="B204" s="16" t="s">
        <v>253</v>
      </c>
      <c r="C204" s="17" t="s">
        <v>254</v>
      </c>
      <c r="D204" s="17" t="s">
        <v>267</v>
      </c>
      <c r="E204" s="15" t="s">
        <v>61</v>
      </c>
      <c r="F204" s="27">
        <v>50</v>
      </c>
      <c r="G204" s="48" t="s">
        <v>44</v>
      </c>
      <c r="H204" s="17" t="s">
        <v>245</v>
      </c>
      <c r="I204" s="135">
        <v>54.31</v>
      </c>
      <c r="J204" s="143"/>
      <c r="K204" s="154">
        <f t="shared" si="12"/>
        <v>0</v>
      </c>
      <c r="L204" s="218"/>
      <c r="M204" s="20">
        <f t="shared" si="13"/>
        <v>0</v>
      </c>
    </row>
    <row r="205" spans="1:13">
      <c r="A205" s="15">
        <v>2516538389800</v>
      </c>
      <c r="B205" s="16" t="s">
        <v>253</v>
      </c>
      <c r="C205" s="17" t="s">
        <v>254</v>
      </c>
      <c r="D205" s="17" t="s">
        <v>268</v>
      </c>
      <c r="E205" s="15" t="s">
        <v>61</v>
      </c>
      <c r="F205" s="27">
        <v>30</v>
      </c>
      <c r="G205" s="47" t="s">
        <v>47</v>
      </c>
      <c r="H205" s="112" t="s">
        <v>247</v>
      </c>
      <c r="I205" s="135">
        <v>73.98</v>
      </c>
      <c r="J205" s="143"/>
      <c r="K205" s="154">
        <f t="shared" si="12"/>
        <v>0</v>
      </c>
      <c r="L205" s="218"/>
      <c r="M205" s="20">
        <f t="shared" si="13"/>
        <v>0</v>
      </c>
    </row>
    <row r="206" spans="1:13">
      <c r="A206" s="15">
        <v>2516541419800</v>
      </c>
      <c r="B206" s="16" t="s">
        <v>253</v>
      </c>
      <c r="C206" s="17" t="s">
        <v>254</v>
      </c>
      <c r="D206" s="17" t="s">
        <v>269</v>
      </c>
      <c r="E206" s="15" t="s">
        <v>61</v>
      </c>
      <c r="F206" s="27">
        <v>20</v>
      </c>
      <c r="G206" s="47" t="s">
        <v>270</v>
      </c>
      <c r="H206" s="112" t="s">
        <v>271</v>
      </c>
      <c r="I206" s="135">
        <v>138.81</v>
      </c>
      <c r="J206" s="143"/>
      <c r="K206" s="154">
        <f t="shared" si="12"/>
        <v>0</v>
      </c>
      <c r="L206" s="218"/>
      <c r="M206" s="20">
        <f t="shared" si="13"/>
        <v>0</v>
      </c>
    </row>
    <row r="207" spans="1:13">
      <c r="A207" s="15">
        <v>2516542429800</v>
      </c>
      <c r="B207" s="16" t="s">
        <v>253</v>
      </c>
      <c r="C207" s="17" t="s">
        <v>254</v>
      </c>
      <c r="D207" s="23" t="s">
        <v>272</v>
      </c>
      <c r="E207" s="15" t="s">
        <v>61</v>
      </c>
      <c r="F207" s="27">
        <v>12</v>
      </c>
      <c r="G207" s="49" t="s">
        <v>154</v>
      </c>
      <c r="H207" s="113" t="s">
        <v>249</v>
      </c>
      <c r="I207" s="135">
        <v>162.93</v>
      </c>
      <c r="J207" s="143"/>
      <c r="K207" s="154">
        <f t="shared" si="12"/>
        <v>0</v>
      </c>
      <c r="L207" s="218"/>
      <c r="M207" s="20">
        <f t="shared" si="13"/>
        <v>0</v>
      </c>
    </row>
    <row r="208" spans="1:13">
      <c r="A208" s="15">
        <v>2516545459800</v>
      </c>
      <c r="B208" s="16" t="s">
        <v>253</v>
      </c>
      <c r="C208" s="17" t="s">
        <v>254</v>
      </c>
      <c r="D208" s="17" t="s">
        <v>273</v>
      </c>
      <c r="E208" s="15" t="s">
        <v>61</v>
      </c>
      <c r="F208" s="27">
        <v>6</v>
      </c>
      <c r="G208" s="49" t="s">
        <v>274</v>
      </c>
      <c r="H208" s="113" t="s">
        <v>275</v>
      </c>
      <c r="I208" s="135">
        <v>370.3</v>
      </c>
      <c r="J208" s="143"/>
      <c r="K208" s="154">
        <f t="shared" si="12"/>
        <v>0</v>
      </c>
      <c r="L208" s="218"/>
      <c r="M208" s="20">
        <f t="shared" si="13"/>
        <v>0</v>
      </c>
    </row>
    <row r="209" spans="1:13">
      <c r="A209" s="15">
        <v>2516547479800</v>
      </c>
      <c r="B209" s="16" t="s">
        <v>253</v>
      </c>
      <c r="C209" s="17" t="s">
        <v>254</v>
      </c>
      <c r="D209" s="17" t="s">
        <v>61</v>
      </c>
      <c r="E209" s="15" t="s">
        <v>61</v>
      </c>
      <c r="F209" s="27">
        <v>3</v>
      </c>
      <c r="G209" s="49" t="s">
        <v>251</v>
      </c>
      <c r="H209" s="113" t="s">
        <v>252</v>
      </c>
      <c r="I209" s="135">
        <v>611.98</v>
      </c>
      <c r="J209" s="143"/>
      <c r="K209" s="154">
        <f t="shared" si="12"/>
        <v>0</v>
      </c>
      <c r="L209" s="218"/>
      <c r="M209" s="20">
        <f t="shared" si="13"/>
        <v>0</v>
      </c>
    </row>
    <row r="210" spans="1:13">
      <c r="A210" s="15">
        <v>2516552529800</v>
      </c>
      <c r="B210" s="22" t="s">
        <v>253</v>
      </c>
      <c r="C210" s="36" t="s">
        <v>254</v>
      </c>
      <c r="D210" s="36" t="s">
        <v>61</v>
      </c>
      <c r="E210" s="15" t="s">
        <v>61</v>
      </c>
      <c r="F210" s="27">
        <v>1</v>
      </c>
      <c r="G210" s="49" t="s">
        <v>276</v>
      </c>
      <c r="H210" s="113" t="s">
        <v>277</v>
      </c>
      <c r="I210" s="135">
        <v>1983.44</v>
      </c>
      <c r="J210" s="143"/>
      <c r="K210" s="154">
        <f t="shared" si="12"/>
        <v>0</v>
      </c>
      <c r="L210" s="218"/>
      <c r="M210" s="20">
        <f t="shared" si="13"/>
        <v>0</v>
      </c>
    </row>
    <row r="211" spans="1:13">
      <c r="A211" s="10"/>
      <c r="B211" s="11"/>
      <c r="C211" s="11"/>
      <c r="D211" s="5"/>
      <c r="E211" s="10"/>
      <c r="F211" s="10"/>
      <c r="G211" s="51"/>
      <c r="H211" s="114"/>
      <c r="I211" s="12"/>
      <c r="J211" s="143"/>
      <c r="K211" s="28"/>
      <c r="L211" s="220"/>
      <c r="M211" s="29"/>
    </row>
    <row r="212" spans="1:13">
      <c r="A212" s="10"/>
      <c r="B212" s="11"/>
      <c r="C212" s="11"/>
      <c r="D212" s="5"/>
      <c r="E212" s="10"/>
      <c r="F212" s="10"/>
      <c r="G212" s="51"/>
      <c r="H212" s="114"/>
      <c r="I212" s="12"/>
      <c r="J212" s="143"/>
      <c r="K212" s="28"/>
      <c r="L212" s="220"/>
      <c r="M212" s="29"/>
    </row>
    <row r="213" spans="1:13">
      <c r="K213" s="30"/>
      <c r="M213" s="2"/>
    </row>
    <row r="214" spans="1:13">
      <c r="A214" s="10"/>
      <c r="B214" s="11"/>
      <c r="C214" s="11"/>
      <c r="D214" s="5"/>
      <c r="E214" s="10"/>
      <c r="F214" s="10"/>
      <c r="G214" s="51"/>
      <c r="H214" s="114"/>
      <c r="I214" s="12"/>
      <c r="J214" s="143"/>
      <c r="K214" s="28" t="s">
        <v>0</v>
      </c>
      <c r="M214" s="2"/>
    </row>
    <row r="215" spans="1:13">
      <c r="A215" s="10"/>
      <c r="B215" s="11"/>
      <c r="C215" s="11"/>
      <c r="D215" s="5"/>
      <c r="E215" s="10"/>
      <c r="F215" s="10"/>
      <c r="I215" s="12"/>
      <c r="J215" s="143"/>
      <c r="K215" s="28"/>
      <c r="M215" s="2"/>
    </row>
    <row r="216" spans="1:13">
      <c r="A216" s="10"/>
      <c r="B216" s="11"/>
      <c r="C216" s="11"/>
      <c r="D216" s="5"/>
      <c r="E216" s="10"/>
      <c r="F216" s="10"/>
      <c r="I216" s="12"/>
      <c r="J216" s="143"/>
      <c r="K216" s="28"/>
      <c r="M216" s="2"/>
    </row>
    <row r="217" spans="1:13" ht="18">
      <c r="A217" s="156" t="s">
        <v>1128</v>
      </c>
      <c r="B217" s="11"/>
      <c r="C217" s="11"/>
      <c r="D217" s="183"/>
      <c r="E217" s="183"/>
      <c r="F217" s="10"/>
      <c r="G217" s="183" t="s">
        <v>1127</v>
      </c>
      <c r="I217" s="183"/>
      <c r="J217" s="143"/>
      <c r="K217" s="28"/>
      <c r="M217" s="2"/>
    </row>
    <row r="218" spans="1:13">
      <c r="A218" s="162" t="s">
        <v>1</v>
      </c>
      <c r="B218" s="163"/>
      <c r="C218" s="163"/>
      <c r="D218" s="164"/>
      <c r="E218" s="178" t="s">
        <v>2</v>
      </c>
      <c r="F218" s="165" t="s">
        <v>1105</v>
      </c>
      <c r="G218" s="164" t="s">
        <v>3</v>
      </c>
      <c r="H218" s="164" t="s">
        <v>4</v>
      </c>
      <c r="I218" s="166"/>
      <c r="J218" s="146"/>
      <c r="K218" s="172" t="s">
        <v>6</v>
      </c>
      <c r="L218" s="216" t="s">
        <v>7</v>
      </c>
      <c r="M218" s="179"/>
    </row>
    <row r="219" spans="1:13">
      <c r="A219" s="167" t="s">
        <v>8</v>
      </c>
      <c r="B219" s="168" t="s">
        <v>9</v>
      </c>
      <c r="C219" s="168"/>
      <c r="D219" s="168"/>
      <c r="E219" s="169" t="s">
        <v>1026</v>
      </c>
      <c r="F219" s="169" t="s">
        <v>1027</v>
      </c>
      <c r="G219" s="170" t="s">
        <v>10</v>
      </c>
      <c r="H219" s="170" t="s">
        <v>11</v>
      </c>
      <c r="I219" s="171"/>
      <c r="J219" s="146"/>
      <c r="K219" s="174" t="s">
        <v>13</v>
      </c>
      <c r="L219" s="217" t="s">
        <v>1105</v>
      </c>
      <c r="M219" s="180" t="s">
        <v>14</v>
      </c>
    </row>
    <row r="220" spans="1:13">
      <c r="A220" s="15">
        <v>2517202029800</v>
      </c>
      <c r="B220" s="16">
        <v>601</v>
      </c>
      <c r="C220" s="17" t="s">
        <v>278</v>
      </c>
      <c r="D220" s="17" t="s">
        <v>279</v>
      </c>
      <c r="E220" s="15">
        <v>25</v>
      </c>
      <c r="F220" s="27">
        <v>3000</v>
      </c>
      <c r="G220" s="19" t="s">
        <v>17</v>
      </c>
      <c r="H220" s="17" t="s">
        <v>20</v>
      </c>
      <c r="I220" s="135">
        <v>3.09</v>
      </c>
      <c r="J220" s="143"/>
      <c r="K220" s="154">
        <f t="shared" ref="K220:K232" si="14">I220*$M$8</f>
        <v>0</v>
      </c>
      <c r="L220" s="218"/>
      <c r="M220" s="20">
        <f t="shared" ref="M220:M232" si="15">L220*K220</f>
        <v>0</v>
      </c>
    </row>
    <row r="221" spans="1:13">
      <c r="A221" s="15">
        <v>2517204049800</v>
      </c>
      <c r="B221" s="16">
        <v>601</v>
      </c>
      <c r="C221" s="17" t="s">
        <v>278</v>
      </c>
      <c r="D221" s="17" t="s">
        <v>280</v>
      </c>
      <c r="E221" s="15">
        <v>25</v>
      </c>
      <c r="F221" s="27">
        <v>2000</v>
      </c>
      <c r="G221" s="19" t="s">
        <v>20</v>
      </c>
      <c r="H221" s="17" t="s">
        <v>23</v>
      </c>
      <c r="I221" s="135">
        <v>1.26</v>
      </c>
      <c r="J221" s="143"/>
      <c r="K221" s="154">
        <f t="shared" si="14"/>
        <v>0</v>
      </c>
      <c r="L221" s="218"/>
      <c r="M221" s="20">
        <f t="shared" si="15"/>
        <v>0</v>
      </c>
    </row>
    <row r="222" spans="1:13">
      <c r="A222" s="15">
        <v>2517206069800</v>
      </c>
      <c r="B222" s="16">
        <v>601</v>
      </c>
      <c r="C222" s="17" t="s">
        <v>278</v>
      </c>
      <c r="D222" s="17" t="s">
        <v>281</v>
      </c>
      <c r="E222" s="15">
        <v>25</v>
      </c>
      <c r="F222" s="27">
        <v>1200</v>
      </c>
      <c r="G222" s="19" t="s">
        <v>23</v>
      </c>
      <c r="H222" s="17" t="s">
        <v>26</v>
      </c>
      <c r="I222" s="135">
        <v>4.37</v>
      </c>
      <c r="J222" s="143"/>
      <c r="K222" s="154">
        <f t="shared" si="14"/>
        <v>0</v>
      </c>
      <c r="L222" s="218"/>
      <c r="M222" s="20">
        <f t="shared" si="15"/>
        <v>0</v>
      </c>
    </row>
    <row r="223" spans="1:13">
      <c r="A223" s="15">
        <v>2517208089800</v>
      </c>
      <c r="B223" s="16">
        <v>601</v>
      </c>
      <c r="C223" s="17" t="s">
        <v>278</v>
      </c>
      <c r="D223" s="17" t="s">
        <v>282</v>
      </c>
      <c r="E223" s="15">
        <v>25</v>
      </c>
      <c r="F223" s="27">
        <v>800</v>
      </c>
      <c r="G223" s="25" t="s">
        <v>26</v>
      </c>
      <c r="H223" s="17" t="s">
        <v>232</v>
      </c>
      <c r="I223" s="135">
        <v>2.5099999999999998</v>
      </c>
      <c r="J223" s="143"/>
      <c r="K223" s="154">
        <f t="shared" si="14"/>
        <v>0</v>
      </c>
      <c r="L223" s="218"/>
      <c r="M223" s="20">
        <f t="shared" si="15"/>
        <v>0</v>
      </c>
    </row>
    <row r="224" spans="1:13">
      <c r="A224" s="15">
        <v>2517212129800</v>
      </c>
      <c r="B224" s="16">
        <v>601</v>
      </c>
      <c r="C224" s="17" t="s">
        <v>278</v>
      </c>
      <c r="D224" s="17" t="s">
        <v>283</v>
      </c>
      <c r="E224" s="15">
        <v>25</v>
      </c>
      <c r="F224" s="27">
        <v>300</v>
      </c>
      <c r="G224" s="19" t="s">
        <v>29</v>
      </c>
      <c r="H224" s="17" t="s">
        <v>235</v>
      </c>
      <c r="I224" s="135">
        <v>5.21</v>
      </c>
      <c r="J224" s="143"/>
      <c r="K224" s="154">
        <f t="shared" si="14"/>
        <v>0</v>
      </c>
      <c r="L224" s="218"/>
      <c r="M224" s="20">
        <f t="shared" si="15"/>
        <v>0</v>
      </c>
    </row>
    <row r="225" spans="1:13">
      <c r="A225" s="15">
        <v>2517216169800</v>
      </c>
      <c r="B225" s="16">
        <v>601</v>
      </c>
      <c r="C225" s="17" t="s">
        <v>278</v>
      </c>
      <c r="D225" s="17" t="s">
        <v>284</v>
      </c>
      <c r="E225" s="15">
        <v>10</v>
      </c>
      <c r="F225" s="27">
        <v>150</v>
      </c>
      <c r="G225" s="47" t="s">
        <v>32</v>
      </c>
      <c r="H225" s="17" t="s">
        <v>237</v>
      </c>
      <c r="I225" s="135">
        <v>10.97</v>
      </c>
      <c r="J225" s="143"/>
      <c r="K225" s="154">
        <f t="shared" si="14"/>
        <v>0</v>
      </c>
      <c r="L225" s="218"/>
      <c r="M225" s="20">
        <f t="shared" si="15"/>
        <v>0</v>
      </c>
    </row>
    <row r="226" spans="1:13">
      <c r="A226" s="15">
        <v>2517220209800</v>
      </c>
      <c r="B226" s="16">
        <v>601</v>
      </c>
      <c r="C226" s="17" t="s">
        <v>278</v>
      </c>
      <c r="D226" s="17" t="s">
        <v>285</v>
      </c>
      <c r="E226" s="15" t="s">
        <v>61</v>
      </c>
      <c r="F226" s="27">
        <v>100</v>
      </c>
      <c r="G226" s="48" t="s">
        <v>35</v>
      </c>
      <c r="H226" s="17" t="s">
        <v>239</v>
      </c>
      <c r="I226" s="135">
        <v>14.44</v>
      </c>
      <c r="J226" s="143"/>
      <c r="K226" s="154">
        <f t="shared" si="14"/>
        <v>0</v>
      </c>
      <c r="L226" s="218"/>
      <c r="M226" s="20">
        <f t="shared" si="15"/>
        <v>0</v>
      </c>
    </row>
    <row r="227" spans="1:13">
      <c r="A227" s="15">
        <v>2517224249800</v>
      </c>
      <c r="B227" s="16">
        <v>601</v>
      </c>
      <c r="C227" s="17" t="s">
        <v>278</v>
      </c>
      <c r="D227" s="17" t="s">
        <v>286</v>
      </c>
      <c r="E227" s="15" t="s">
        <v>61</v>
      </c>
      <c r="F227" s="27">
        <v>60</v>
      </c>
      <c r="G227" s="48" t="s">
        <v>38</v>
      </c>
      <c r="H227" s="17" t="s">
        <v>241</v>
      </c>
      <c r="I227" s="135">
        <v>19.510000000000002</v>
      </c>
      <c r="J227" s="143"/>
      <c r="K227" s="154">
        <f t="shared" si="14"/>
        <v>0</v>
      </c>
      <c r="L227" s="218"/>
      <c r="M227" s="20">
        <f t="shared" si="15"/>
        <v>0</v>
      </c>
    </row>
    <row r="228" spans="1:13">
      <c r="A228" s="15">
        <v>2517232329800</v>
      </c>
      <c r="B228" s="16">
        <v>601</v>
      </c>
      <c r="C228" s="17" t="s">
        <v>278</v>
      </c>
      <c r="D228" s="17" t="s">
        <v>287</v>
      </c>
      <c r="E228" s="15" t="s">
        <v>61</v>
      </c>
      <c r="F228" s="27">
        <v>40</v>
      </c>
      <c r="G228" s="47" t="s">
        <v>41</v>
      </c>
      <c r="H228" s="17" t="s">
        <v>243</v>
      </c>
      <c r="I228" s="135">
        <v>33.65</v>
      </c>
      <c r="J228" s="143"/>
      <c r="K228" s="154">
        <f t="shared" si="14"/>
        <v>0</v>
      </c>
      <c r="L228" s="218"/>
      <c r="M228" s="20">
        <f t="shared" si="15"/>
        <v>0</v>
      </c>
    </row>
    <row r="229" spans="1:13">
      <c r="A229" s="15">
        <v>2517236369800</v>
      </c>
      <c r="B229" s="16">
        <v>601</v>
      </c>
      <c r="C229" s="17" t="s">
        <v>278</v>
      </c>
      <c r="D229" s="17" t="s">
        <v>288</v>
      </c>
      <c r="E229" s="15" t="s">
        <v>61</v>
      </c>
      <c r="F229" s="27">
        <v>50</v>
      </c>
      <c r="G229" s="48" t="s">
        <v>44</v>
      </c>
      <c r="H229" s="17" t="s">
        <v>245</v>
      </c>
      <c r="I229" s="135">
        <v>40.14</v>
      </c>
      <c r="J229" s="143"/>
      <c r="K229" s="154">
        <f t="shared" si="14"/>
        <v>0</v>
      </c>
      <c r="L229" s="218"/>
      <c r="M229" s="20">
        <f t="shared" si="15"/>
        <v>0</v>
      </c>
    </row>
    <row r="230" spans="1:13">
      <c r="A230" s="15">
        <v>2517238389800</v>
      </c>
      <c r="B230" s="16">
        <v>601</v>
      </c>
      <c r="C230" s="17" t="s">
        <v>278</v>
      </c>
      <c r="D230" s="17" t="s">
        <v>289</v>
      </c>
      <c r="E230" s="15" t="s">
        <v>61</v>
      </c>
      <c r="F230" s="27">
        <v>30</v>
      </c>
      <c r="G230" s="47" t="s">
        <v>47</v>
      </c>
      <c r="H230" s="17" t="s">
        <v>247</v>
      </c>
      <c r="I230" s="135">
        <v>73.78</v>
      </c>
      <c r="J230" s="143"/>
      <c r="K230" s="154">
        <f t="shared" si="14"/>
        <v>0</v>
      </c>
      <c r="L230" s="218"/>
      <c r="M230" s="20">
        <f t="shared" si="15"/>
        <v>0</v>
      </c>
    </row>
    <row r="231" spans="1:13">
      <c r="A231" s="15">
        <v>2517242429800</v>
      </c>
      <c r="B231" s="22">
        <v>601</v>
      </c>
      <c r="C231" s="23" t="s">
        <v>278</v>
      </c>
      <c r="D231" s="23" t="s">
        <v>290</v>
      </c>
      <c r="E231" s="15" t="s">
        <v>61</v>
      </c>
      <c r="F231" s="27">
        <v>12</v>
      </c>
      <c r="G231" s="49" t="s">
        <v>154</v>
      </c>
      <c r="H231" s="23" t="s">
        <v>249</v>
      </c>
      <c r="I231" s="135">
        <v>136.83000000000001</v>
      </c>
      <c r="J231" s="143"/>
      <c r="K231" s="154">
        <f t="shared" si="14"/>
        <v>0</v>
      </c>
      <c r="L231" s="218"/>
      <c r="M231" s="20">
        <f t="shared" si="15"/>
        <v>0</v>
      </c>
    </row>
    <row r="232" spans="1:13">
      <c r="A232" s="15">
        <v>2517245459800</v>
      </c>
      <c r="B232" s="22">
        <v>601</v>
      </c>
      <c r="C232" s="23" t="s">
        <v>278</v>
      </c>
      <c r="D232" s="23" t="s">
        <v>61</v>
      </c>
      <c r="E232" s="15" t="s">
        <v>61</v>
      </c>
      <c r="F232" s="27">
        <v>6</v>
      </c>
      <c r="G232" s="49" t="s">
        <v>274</v>
      </c>
      <c r="H232" s="23" t="s">
        <v>275</v>
      </c>
      <c r="I232" s="135">
        <v>500.78</v>
      </c>
      <c r="J232" s="143"/>
      <c r="K232" s="154">
        <f t="shared" si="14"/>
        <v>0</v>
      </c>
      <c r="L232" s="218"/>
      <c r="M232" s="20">
        <f t="shared" si="15"/>
        <v>0</v>
      </c>
    </row>
    <row r="233" spans="1:13">
      <c r="A233" s="10"/>
      <c r="B233" s="11"/>
      <c r="C233" s="5"/>
      <c r="D233" s="5"/>
      <c r="E233" s="10"/>
      <c r="F233" s="10"/>
      <c r="G233" s="51"/>
      <c r="I233" s="184"/>
      <c r="J233" s="143"/>
      <c r="K233" s="185"/>
      <c r="L233" s="221"/>
      <c r="M233" s="186"/>
    </row>
    <row r="234" spans="1:13">
      <c r="A234" s="10"/>
      <c r="B234" s="11"/>
      <c r="C234" s="5"/>
      <c r="D234" s="5"/>
      <c r="E234" s="10"/>
      <c r="F234" s="10"/>
      <c r="G234" s="51"/>
      <c r="I234" s="184"/>
      <c r="J234" s="143"/>
      <c r="K234" s="185"/>
      <c r="L234" s="221"/>
      <c r="M234" s="186"/>
    </row>
    <row r="235" spans="1:13">
      <c r="A235" s="10"/>
      <c r="B235" s="11"/>
      <c r="C235" s="11"/>
      <c r="D235" s="5"/>
      <c r="E235" s="10"/>
      <c r="F235" s="10"/>
      <c r="G235" s="51"/>
      <c r="I235" s="12"/>
      <c r="J235" s="143"/>
      <c r="K235" s="28"/>
      <c r="M235" s="2"/>
    </row>
    <row r="236" spans="1:13">
      <c r="A236" s="10"/>
      <c r="B236" s="11"/>
      <c r="C236" s="11"/>
      <c r="D236" s="5"/>
      <c r="E236" s="10"/>
      <c r="F236" s="10"/>
      <c r="G236" s="51"/>
      <c r="I236" s="12"/>
      <c r="J236" s="143"/>
      <c r="K236" s="28"/>
      <c r="M236" s="2"/>
    </row>
    <row r="237" spans="1:13">
      <c r="A237" s="10"/>
      <c r="B237" s="11"/>
      <c r="C237" s="11"/>
      <c r="D237" s="5"/>
      <c r="E237" s="10"/>
      <c r="F237" s="10"/>
      <c r="G237" s="51"/>
      <c r="I237" s="12"/>
      <c r="J237" s="143"/>
      <c r="K237" s="28"/>
      <c r="M237" s="2"/>
    </row>
    <row r="238" spans="1:13">
      <c r="A238" s="10"/>
      <c r="B238" s="11"/>
      <c r="C238" s="11"/>
      <c r="D238" s="5"/>
      <c r="E238" s="10"/>
      <c r="F238" s="10"/>
      <c r="G238" s="51"/>
      <c r="I238" s="12"/>
      <c r="J238" s="143"/>
      <c r="K238" s="28"/>
      <c r="M238" s="2"/>
    </row>
    <row r="239" spans="1:13" ht="18">
      <c r="A239" s="156" t="s">
        <v>1129</v>
      </c>
      <c r="B239" s="11"/>
      <c r="C239" s="11"/>
      <c r="D239" s="5"/>
      <c r="E239" s="183"/>
      <c r="F239" s="10"/>
      <c r="G239" s="183" t="s">
        <v>1127</v>
      </c>
      <c r="I239" s="183"/>
      <c r="J239" s="143"/>
      <c r="K239" s="28"/>
      <c r="M239" s="2"/>
    </row>
    <row r="240" spans="1:13">
      <c r="A240" s="162" t="s">
        <v>1</v>
      </c>
      <c r="B240" s="163"/>
      <c r="C240" s="163"/>
      <c r="D240" s="164"/>
      <c r="E240" s="178" t="s">
        <v>2</v>
      </c>
      <c r="F240" s="165" t="s">
        <v>1105</v>
      </c>
      <c r="G240" s="164" t="s">
        <v>3</v>
      </c>
      <c r="H240" s="164" t="s">
        <v>4</v>
      </c>
      <c r="I240" s="166"/>
      <c r="J240" s="146"/>
      <c r="K240" s="172" t="s">
        <v>6</v>
      </c>
      <c r="L240" s="216" t="s">
        <v>7</v>
      </c>
      <c r="M240" s="179"/>
    </row>
    <row r="241" spans="1:13">
      <c r="A241" s="167" t="s">
        <v>8</v>
      </c>
      <c r="B241" s="168" t="s">
        <v>9</v>
      </c>
      <c r="C241" s="168"/>
      <c r="D241" s="168"/>
      <c r="E241" s="169" t="s">
        <v>1026</v>
      </c>
      <c r="F241" s="169" t="s">
        <v>1027</v>
      </c>
      <c r="G241" s="170" t="s">
        <v>10</v>
      </c>
      <c r="H241" s="170" t="s">
        <v>11</v>
      </c>
      <c r="I241" s="171"/>
      <c r="J241" s="146"/>
      <c r="K241" s="174" t="s">
        <v>13</v>
      </c>
      <c r="L241" s="217" t="s">
        <v>1105</v>
      </c>
      <c r="M241" s="180" t="s">
        <v>14</v>
      </c>
    </row>
    <row r="242" spans="1:13">
      <c r="A242" s="15">
        <v>2517002029800</v>
      </c>
      <c r="B242" s="16">
        <v>600</v>
      </c>
      <c r="C242" s="17" t="s">
        <v>291</v>
      </c>
      <c r="D242" s="17" t="s">
        <v>292</v>
      </c>
      <c r="E242" s="15">
        <v>25</v>
      </c>
      <c r="F242" s="27">
        <v>3000</v>
      </c>
      <c r="G242" s="19" t="s">
        <v>17</v>
      </c>
      <c r="H242" s="17" t="s">
        <v>20</v>
      </c>
      <c r="I242" s="135">
        <v>1.79</v>
      </c>
      <c r="J242" s="143"/>
      <c r="K242" s="154">
        <f t="shared" ref="K242:K257" si="16">I242*$M$8</f>
        <v>0</v>
      </c>
      <c r="L242" s="218"/>
      <c r="M242" s="20">
        <f t="shared" ref="M242:M257" si="17">L242*K242</f>
        <v>0</v>
      </c>
    </row>
    <row r="243" spans="1:13">
      <c r="A243" s="15">
        <v>2517004049800</v>
      </c>
      <c r="B243" s="16">
        <v>600</v>
      </c>
      <c r="C243" s="17" t="s">
        <v>291</v>
      </c>
      <c r="D243" s="23" t="s">
        <v>293</v>
      </c>
      <c r="E243" s="15">
        <v>25</v>
      </c>
      <c r="F243" s="27">
        <v>2000</v>
      </c>
      <c r="G243" s="19" t="s">
        <v>20</v>
      </c>
      <c r="H243" s="17" t="s">
        <v>23</v>
      </c>
      <c r="I243" s="135">
        <v>1.55</v>
      </c>
      <c r="J243" s="143"/>
      <c r="K243" s="154">
        <f t="shared" si="16"/>
        <v>0</v>
      </c>
      <c r="L243" s="218"/>
      <c r="M243" s="20">
        <f t="shared" si="17"/>
        <v>0</v>
      </c>
    </row>
    <row r="244" spans="1:13">
      <c r="A244" s="15">
        <v>2517006069800</v>
      </c>
      <c r="B244" s="16">
        <v>600</v>
      </c>
      <c r="C244" s="17" t="s">
        <v>291</v>
      </c>
      <c r="D244" s="23" t="s">
        <v>294</v>
      </c>
      <c r="E244" s="15">
        <v>25</v>
      </c>
      <c r="F244" s="27">
        <v>1200</v>
      </c>
      <c r="G244" s="19" t="s">
        <v>23</v>
      </c>
      <c r="H244" s="17" t="s">
        <v>26</v>
      </c>
      <c r="I244" s="135">
        <v>2.0299999999999998</v>
      </c>
      <c r="J244" s="143"/>
      <c r="K244" s="154">
        <f t="shared" si="16"/>
        <v>0</v>
      </c>
      <c r="L244" s="218"/>
      <c r="M244" s="20">
        <f t="shared" si="17"/>
        <v>0</v>
      </c>
    </row>
    <row r="245" spans="1:13">
      <c r="A245" s="15">
        <v>2517008089800</v>
      </c>
      <c r="B245" s="16">
        <v>600</v>
      </c>
      <c r="C245" s="17" t="s">
        <v>291</v>
      </c>
      <c r="D245" s="23" t="s">
        <v>295</v>
      </c>
      <c r="E245" s="15">
        <v>25</v>
      </c>
      <c r="F245" s="27">
        <v>800</v>
      </c>
      <c r="G245" s="19" t="s">
        <v>26</v>
      </c>
      <c r="H245" s="17" t="s">
        <v>232</v>
      </c>
      <c r="I245" s="135">
        <v>1.91</v>
      </c>
      <c r="J245" s="143"/>
      <c r="K245" s="154">
        <f t="shared" si="16"/>
        <v>0</v>
      </c>
      <c r="L245" s="218"/>
      <c r="M245" s="20">
        <f t="shared" si="17"/>
        <v>0</v>
      </c>
    </row>
    <row r="246" spans="1:13">
      <c r="A246" s="15">
        <v>2517010109800</v>
      </c>
      <c r="B246" s="16">
        <v>600</v>
      </c>
      <c r="C246" s="17" t="s">
        <v>291</v>
      </c>
      <c r="D246" s="23" t="s">
        <v>296</v>
      </c>
      <c r="E246" s="15">
        <v>25</v>
      </c>
      <c r="F246" s="27">
        <v>400</v>
      </c>
      <c r="G246" s="25" t="s">
        <v>232</v>
      </c>
      <c r="H246" s="23" t="s">
        <v>29</v>
      </c>
      <c r="I246" s="135">
        <v>5.03</v>
      </c>
      <c r="J246" s="143"/>
      <c r="K246" s="154">
        <f t="shared" si="16"/>
        <v>0</v>
      </c>
      <c r="L246" s="218"/>
      <c r="M246" s="20">
        <f t="shared" si="17"/>
        <v>0</v>
      </c>
    </row>
    <row r="247" spans="1:13">
      <c r="A247" s="15">
        <v>2517012129800</v>
      </c>
      <c r="B247" s="16">
        <v>600</v>
      </c>
      <c r="C247" s="17" t="s">
        <v>291</v>
      </c>
      <c r="D247" s="23" t="s">
        <v>297</v>
      </c>
      <c r="E247" s="15">
        <v>25</v>
      </c>
      <c r="F247" s="27">
        <v>300</v>
      </c>
      <c r="G247" s="19" t="s">
        <v>29</v>
      </c>
      <c r="H247" s="17" t="s">
        <v>235</v>
      </c>
      <c r="I247" s="135">
        <v>3.84</v>
      </c>
      <c r="J247" s="143"/>
      <c r="K247" s="154">
        <f t="shared" si="16"/>
        <v>0</v>
      </c>
      <c r="L247" s="218"/>
      <c r="M247" s="20">
        <f t="shared" si="17"/>
        <v>0</v>
      </c>
    </row>
    <row r="248" spans="1:13">
      <c r="A248" s="15">
        <v>2517016169800</v>
      </c>
      <c r="B248" s="16">
        <v>600</v>
      </c>
      <c r="C248" s="17" t="s">
        <v>291</v>
      </c>
      <c r="D248" s="23" t="s">
        <v>298</v>
      </c>
      <c r="E248" s="15">
        <v>10</v>
      </c>
      <c r="F248" s="27">
        <v>150</v>
      </c>
      <c r="G248" s="47" t="s">
        <v>32</v>
      </c>
      <c r="H248" s="17" t="s">
        <v>237</v>
      </c>
      <c r="I248" s="135">
        <v>7.59</v>
      </c>
      <c r="J248" s="143"/>
      <c r="K248" s="154">
        <f t="shared" si="16"/>
        <v>0</v>
      </c>
      <c r="L248" s="218"/>
      <c r="M248" s="20">
        <f t="shared" si="17"/>
        <v>0</v>
      </c>
    </row>
    <row r="249" spans="1:13">
      <c r="A249" s="15">
        <v>2517020209800</v>
      </c>
      <c r="B249" s="16">
        <v>600</v>
      </c>
      <c r="C249" s="17" t="s">
        <v>291</v>
      </c>
      <c r="D249" s="23" t="s">
        <v>299</v>
      </c>
      <c r="E249" s="15" t="s">
        <v>61</v>
      </c>
      <c r="F249" s="27">
        <v>100</v>
      </c>
      <c r="G249" s="48" t="s">
        <v>35</v>
      </c>
      <c r="H249" s="17" t="s">
        <v>239</v>
      </c>
      <c r="I249" s="135">
        <v>11.76</v>
      </c>
      <c r="J249" s="143"/>
      <c r="K249" s="154">
        <f t="shared" si="16"/>
        <v>0</v>
      </c>
      <c r="L249" s="218"/>
      <c r="M249" s="20">
        <f t="shared" si="17"/>
        <v>0</v>
      </c>
    </row>
    <row r="250" spans="1:13">
      <c r="A250" s="15">
        <v>2517024249800</v>
      </c>
      <c r="B250" s="16">
        <v>600</v>
      </c>
      <c r="C250" s="17" t="s">
        <v>291</v>
      </c>
      <c r="D250" s="23" t="s">
        <v>300</v>
      </c>
      <c r="E250" s="15" t="s">
        <v>61</v>
      </c>
      <c r="F250" s="27">
        <v>60</v>
      </c>
      <c r="G250" s="48" t="s">
        <v>38</v>
      </c>
      <c r="H250" s="17" t="s">
        <v>241</v>
      </c>
      <c r="I250" s="135">
        <v>15.86</v>
      </c>
      <c r="J250" s="143"/>
      <c r="K250" s="154">
        <f t="shared" si="16"/>
        <v>0</v>
      </c>
      <c r="L250" s="218"/>
      <c r="M250" s="20">
        <f t="shared" si="17"/>
        <v>0</v>
      </c>
    </row>
    <row r="251" spans="1:13">
      <c r="A251" s="15">
        <v>2517032329800</v>
      </c>
      <c r="B251" s="16">
        <v>600</v>
      </c>
      <c r="C251" s="17" t="s">
        <v>291</v>
      </c>
      <c r="D251" s="23" t="s">
        <v>301</v>
      </c>
      <c r="E251" s="15" t="s">
        <v>61</v>
      </c>
      <c r="F251" s="27">
        <v>40</v>
      </c>
      <c r="G251" s="47" t="s">
        <v>41</v>
      </c>
      <c r="H251" s="17" t="s">
        <v>243</v>
      </c>
      <c r="I251" s="135">
        <v>26.47</v>
      </c>
      <c r="J251" s="143"/>
      <c r="K251" s="154">
        <f t="shared" si="16"/>
        <v>0</v>
      </c>
      <c r="L251" s="218"/>
      <c r="M251" s="20">
        <f t="shared" si="17"/>
        <v>0</v>
      </c>
    </row>
    <row r="252" spans="1:13">
      <c r="A252" s="15">
        <v>2517036369800</v>
      </c>
      <c r="B252" s="16">
        <v>600</v>
      </c>
      <c r="C252" s="17" t="s">
        <v>291</v>
      </c>
      <c r="D252" s="23" t="s">
        <v>302</v>
      </c>
      <c r="E252" s="15" t="s">
        <v>61</v>
      </c>
      <c r="F252" s="27">
        <v>50</v>
      </c>
      <c r="G252" s="48" t="s">
        <v>44</v>
      </c>
      <c r="H252" s="17" t="s">
        <v>245</v>
      </c>
      <c r="I252" s="135">
        <v>51.21</v>
      </c>
      <c r="J252" s="143"/>
      <c r="K252" s="154">
        <f t="shared" si="16"/>
        <v>0</v>
      </c>
      <c r="L252" s="218"/>
      <c r="M252" s="20">
        <f t="shared" si="17"/>
        <v>0</v>
      </c>
    </row>
    <row r="253" spans="1:13">
      <c r="A253" s="15">
        <v>2517038389800</v>
      </c>
      <c r="B253" s="16">
        <v>600</v>
      </c>
      <c r="C253" s="17" t="s">
        <v>291</v>
      </c>
      <c r="D253" s="23" t="s">
        <v>303</v>
      </c>
      <c r="E253" s="15" t="s">
        <v>61</v>
      </c>
      <c r="F253" s="27">
        <v>30</v>
      </c>
      <c r="G253" s="49" t="s">
        <v>47</v>
      </c>
      <c r="H253" s="23" t="s">
        <v>247</v>
      </c>
      <c r="I253" s="135">
        <v>72.400000000000006</v>
      </c>
      <c r="J253" s="143"/>
      <c r="K253" s="154">
        <f t="shared" si="16"/>
        <v>0</v>
      </c>
      <c r="L253" s="218"/>
      <c r="M253" s="20">
        <f t="shared" si="17"/>
        <v>0</v>
      </c>
    </row>
    <row r="254" spans="1:13">
      <c r="A254" s="15">
        <v>2517042429800</v>
      </c>
      <c r="B254" s="16">
        <v>600</v>
      </c>
      <c r="C254" s="17" t="s">
        <v>291</v>
      </c>
      <c r="D254" s="23" t="s">
        <v>304</v>
      </c>
      <c r="E254" s="15" t="s">
        <v>61</v>
      </c>
      <c r="F254" s="27">
        <v>12</v>
      </c>
      <c r="G254" s="47" t="s">
        <v>154</v>
      </c>
      <c r="H254" s="17" t="s">
        <v>249</v>
      </c>
      <c r="I254" s="135">
        <v>147.37</v>
      </c>
      <c r="J254" s="143"/>
      <c r="K254" s="154">
        <f t="shared" si="16"/>
        <v>0</v>
      </c>
      <c r="L254" s="218"/>
      <c r="M254" s="20">
        <f t="shared" si="17"/>
        <v>0</v>
      </c>
    </row>
    <row r="255" spans="1:13">
      <c r="A255" s="15">
        <v>2517045459800</v>
      </c>
      <c r="B255" s="16">
        <v>600</v>
      </c>
      <c r="C255" s="17" t="s">
        <v>291</v>
      </c>
      <c r="D255" s="23" t="s">
        <v>273</v>
      </c>
      <c r="E255" s="15" t="s">
        <v>61</v>
      </c>
      <c r="F255" s="27">
        <v>0</v>
      </c>
      <c r="G255" s="47" t="s">
        <v>274</v>
      </c>
      <c r="H255" s="17" t="s">
        <v>275</v>
      </c>
      <c r="I255" s="135">
        <v>339.57</v>
      </c>
      <c r="J255" s="143"/>
      <c r="K255" s="154">
        <f t="shared" si="16"/>
        <v>0</v>
      </c>
      <c r="L255" s="218"/>
      <c r="M255" s="20">
        <f t="shared" si="17"/>
        <v>0</v>
      </c>
    </row>
    <row r="256" spans="1:13">
      <c r="A256" s="15">
        <v>2517047479800</v>
      </c>
      <c r="B256" s="16">
        <v>600</v>
      </c>
      <c r="C256" s="17" t="s">
        <v>291</v>
      </c>
      <c r="D256" s="23" t="s">
        <v>305</v>
      </c>
      <c r="E256" s="15" t="s">
        <v>61</v>
      </c>
      <c r="F256" s="27">
        <v>3</v>
      </c>
      <c r="G256" s="47" t="s">
        <v>251</v>
      </c>
      <c r="H256" s="17" t="s">
        <v>252</v>
      </c>
      <c r="I256" s="135">
        <v>561.16</v>
      </c>
      <c r="J256" s="143"/>
      <c r="K256" s="154">
        <f t="shared" si="16"/>
        <v>0</v>
      </c>
      <c r="L256" s="218"/>
      <c r="M256" s="20">
        <f t="shared" si="17"/>
        <v>0</v>
      </c>
    </row>
    <row r="257" spans="1:13">
      <c r="A257" s="15">
        <v>2517052529800</v>
      </c>
      <c r="B257" s="22">
        <v>600</v>
      </c>
      <c r="C257" s="23" t="s">
        <v>291</v>
      </c>
      <c r="D257" s="23" t="s">
        <v>306</v>
      </c>
      <c r="E257" s="15" t="s">
        <v>61</v>
      </c>
      <c r="F257" s="27">
        <v>1</v>
      </c>
      <c r="G257" s="49" t="s">
        <v>276</v>
      </c>
      <c r="H257" s="23" t="s">
        <v>277</v>
      </c>
      <c r="I257" s="135">
        <v>1819.13</v>
      </c>
      <c r="J257" s="143"/>
      <c r="K257" s="154">
        <f t="shared" si="16"/>
        <v>0</v>
      </c>
      <c r="L257" s="218"/>
      <c r="M257" s="20">
        <f t="shared" si="17"/>
        <v>0</v>
      </c>
    </row>
    <row r="258" spans="1:13">
      <c r="A258" s="10"/>
      <c r="B258" s="11"/>
      <c r="C258" s="11"/>
      <c r="D258" s="5"/>
      <c r="E258" s="10"/>
      <c r="F258" s="10"/>
      <c r="G258" s="51"/>
      <c r="I258" s="12"/>
      <c r="J258" s="143"/>
      <c r="K258" s="28"/>
      <c r="L258" s="220"/>
      <c r="M258" s="29"/>
    </row>
    <row r="259" spans="1:13">
      <c r="A259" s="10"/>
      <c r="B259" s="11"/>
      <c r="C259" s="11"/>
      <c r="D259" s="5"/>
      <c r="E259" s="10"/>
      <c r="F259" s="10"/>
      <c r="G259" s="51"/>
      <c r="I259" s="12"/>
      <c r="J259" s="143"/>
      <c r="K259" s="28"/>
      <c r="L259" s="220"/>
      <c r="M259" s="29"/>
    </row>
    <row r="260" spans="1:13">
      <c r="K260" s="30"/>
      <c r="M260" s="2"/>
    </row>
    <row r="261" spans="1:13">
      <c r="K261" s="30"/>
      <c r="M261" s="2"/>
    </row>
    <row r="262" spans="1:13">
      <c r="K262" s="30"/>
      <c r="M262" s="2"/>
    </row>
    <row r="263" spans="1:13">
      <c r="K263" s="30"/>
      <c r="M263" s="2"/>
    </row>
    <row r="264" spans="1:13" ht="18">
      <c r="A264" s="156" t="s">
        <v>1130</v>
      </c>
      <c r="B264" s="11"/>
      <c r="C264" s="11"/>
      <c r="D264" s="183"/>
      <c r="E264" s="183"/>
      <c r="F264" s="10"/>
      <c r="G264" s="183" t="s">
        <v>1127</v>
      </c>
      <c r="I264" s="183"/>
      <c r="J264" s="143"/>
      <c r="K264" s="28"/>
      <c r="M264" s="2"/>
    </row>
    <row r="265" spans="1:13">
      <c r="A265" s="162" t="s">
        <v>1</v>
      </c>
      <c r="B265" s="163"/>
      <c r="C265" s="163"/>
      <c r="D265" s="164"/>
      <c r="E265" s="178" t="s">
        <v>2</v>
      </c>
      <c r="F265" s="165" t="s">
        <v>1105</v>
      </c>
      <c r="G265" s="164" t="s">
        <v>3</v>
      </c>
      <c r="H265" s="164" t="s">
        <v>4</v>
      </c>
      <c r="I265" s="166"/>
      <c r="J265" s="146"/>
      <c r="K265" s="172" t="s">
        <v>6</v>
      </c>
      <c r="L265" s="216" t="s">
        <v>7</v>
      </c>
      <c r="M265" s="179"/>
    </row>
    <row r="266" spans="1:13">
      <c r="A266" s="167" t="s">
        <v>8</v>
      </c>
      <c r="B266" s="168" t="s">
        <v>9</v>
      </c>
      <c r="C266" s="168"/>
      <c r="D266" s="168"/>
      <c r="E266" s="169" t="s">
        <v>1026</v>
      </c>
      <c r="F266" s="169" t="s">
        <v>1027</v>
      </c>
      <c r="G266" s="170" t="s">
        <v>10</v>
      </c>
      <c r="H266" s="170" t="s">
        <v>11</v>
      </c>
      <c r="I266" s="171"/>
      <c r="J266" s="146"/>
      <c r="K266" s="174" t="s">
        <v>13</v>
      </c>
      <c r="L266" s="217" t="s">
        <v>1105</v>
      </c>
      <c r="M266" s="180" t="s">
        <v>14</v>
      </c>
    </row>
    <row r="267" spans="1:13">
      <c r="A267" s="15">
        <v>2516504029800</v>
      </c>
      <c r="B267" s="16" t="s">
        <v>307</v>
      </c>
      <c r="C267" s="17" t="s">
        <v>308</v>
      </c>
      <c r="D267" s="17" t="s">
        <v>309</v>
      </c>
      <c r="E267" s="15">
        <v>25</v>
      </c>
      <c r="F267" s="27">
        <v>2000</v>
      </c>
      <c r="G267" s="19" t="s">
        <v>18</v>
      </c>
      <c r="H267" s="17" t="s">
        <v>21</v>
      </c>
      <c r="I267" s="135">
        <v>10.37</v>
      </c>
      <c r="J267" s="143"/>
      <c r="K267" s="154">
        <f t="shared" ref="K267:K307" si="18">I267*$M$8</f>
        <v>0</v>
      </c>
      <c r="L267" s="218"/>
      <c r="M267" s="20">
        <f t="shared" ref="M267:M307" si="19">L267*K267</f>
        <v>0</v>
      </c>
    </row>
    <row r="268" spans="1:13">
      <c r="A268" s="15">
        <v>2516506029800</v>
      </c>
      <c r="B268" s="16" t="s">
        <v>307</v>
      </c>
      <c r="C268" s="17" t="s">
        <v>308</v>
      </c>
      <c r="D268" s="17" t="s">
        <v>310</v>
      </c>
      <c r="E268" s="15">
        <v>25</v>
      </c>
      <c r="F268" s="27">
        <v>800</v>
      </c>
      <c r="G268" s="19" t="s">
        <v>158</v>
      </c>
      <c r="H268" s="17" t="s">
        <v>57</v>
      </c>
      <c r="I268" s="135">
        <v>4.57</v>
      </c>
      <c r="J268" s="143"/>
      <c r="K268" s="154">
        <f t="shared" si="18"/>
        <v>0</v>
      </c>
      <c r="L268" s="218"/>
      <c r="M268" s="20">
        <f t="shared" si="19"/>
        <v>0</v>
      </c>
    </row>
    <row r="269" spans="1:13">
      <c r="A269" s="15">
        <v>2516506049800</v>
      </c>
      <c r="B269" s="16" t="s">
        <v>307</v>
      </c>
      <c r="C269" s="17" t="s">
        <v>308</v>
      </c>
      <c r="D269" s="17" t="s">
        <v>311</v>
      </c>
      <c r="E269" s="15">
        <v>100</v>
      </c>
      <c r="F269" s="27">
        <v>800</v>
      </c>
      <c r="G269" s="19" t="s">
        <v>21</v>
      </c>
      <c r="H269" s="17" t="s">
        <v>24</v>
      </c>
      <c r="I269" s="135">
        <v>3.4</v>
      </c>
      <c r="J269" s="143"/>
      <c r="K269" s="154">
        <f t="shared" si="18"/>
        <v>0</v>
      </c>
      <c r="L269" s="218"/>
      <c r="M269" s="20">
        <f t="shared" si="19"/>
        <v>0</v>
      </c>
    </row>
    <row r="270" spans="1:13">
      <c r="A270" s="15">
        <v>2516508029800</v>
      </c>
      <c r="B270" s="16" t="s">
        <v>307</v>
      </c>
      <c r="C270" s="17" t="s">
        <v>308</v>
      </c>
      <c r="D270" s="17" t="s">
        <v>312</v>
      </c>
      <c r="E270" s="15">
        <v>25</v>
      </c>
      <c r="F270" s="27">
        <v>800</v>
      </c>
      <c r="G270" s="19" t="s">
        <v>62</v>
      </c>
      <c r="H270" s="17" t="s">
        <v>65</v>
      </c>
      <c r="I270" s="135">
        <v>4.6900000000000004</v>
      </c>
      <c r="J270" s="143"/>
      <c r="K270" s="154">
        <f t="shared" si="18"/>
        <v>0</v>
      </c>
      <c r="L270" s="218"/>
      <c r="M270" s="20">
        <f t="shared" si="19"/>
        <v>0</v>
      </c>
    </row>
    <row r="271" spans="1:13">
      <c r="A271" s="15">
        <v>2516508049800</v>
      </c>
      <c r="B271" s="16" t="s">
        <v>307</v>
      </c>
      <c r="C271" s="17" t="s">
        <v>308</v>
      </c>
      <c r="D271" s="17" t="s">
        <v>313</v>
      </c>
      <c r="E271" s="15">
        <v>25</v>
      </c>
      <c r="F271" s="27">
        <v>800</v>
      </c>
      <c r="G271" s="19" t="s">
        <v>57</v>
      </c>
      <c r="H271" s="17" t="s">
        <v>67</v>
      </c>
      <c r="I271" s="135">
        <v>4.2300000000000004</v>
      </c>
      <c r="J271" s="143"/>
      <c r="K271" s="154">
        <f t="shared" si="18"/>
        <v>0</v>
      </c>
      <c r="L271" s="218"/>
      <c r="M271" s="20">
        <f t="shared" si="19"/>
        <v>0</v>
      </c>
    </row>
    <row r="272" spans="1:13">
      <c r="A272" s="15">
        <v>2516508069800</v>
      </c>
      <c r="B272" s="16" t="s">
        <v>307</v>
      </c>
      <c r="C272" s="17" t="s">
        <v>308</v>
      </c>
      <c r="D272" s="17" t="s">
        <v>314</v>
      </c>
      <c r="E272" s="15">
        <v>25</v>
      </c>
      <c r="F272" s="27">
        <v>800</v>
      </c>
      <c r="G272" s="19" t="s">
        <v>24</v>
      </c>
      <c r="H272" s="17" t="s">
        <v>27</v>
      </c>
      <c r="I272" s="135">
        <v>3.49</v>
      </c>
      <c r="J272" s="143"/>
      <c r="K272" s="154">
        <f t="shared" si="18"/>
        <v>0</v>
      </c>
      <c r="L272" s="218"/>
      <c r="M272" s="20">
        <f t="shared" si="19"/>
        <v>0</v>
      </c>
    </row>
    <row r="273" spans="1:13">
      <c r="A273" s="15">
        <v>2516510049800</v>
      </c>
      <c r="B273" s="16" t="s">
        <v>307</v>
      </c>
      <c r="C273" s="17" t="s">
        <v>308</v>
      </c>
      <c r="D273" s="17" t="s">
        <v>315</v>
      </c>
      <c r="E273" s="15">
        <v>25</v>
      </c>
      <c r="F273" s="27">
        <v>500</v>
      </c>
      <c r="G273" s="19" t="s">
        <v>65</v>
      </c>
      <c r="H273" s="17" t="s">
        <v>316</v>
      </c>
      <c r="I273" s="135">
        <v>9.31</v>
      </c>
      <c r="J273" s="143"/>
      <c r="K273" s="154">
        <f t="shared" si="18"/>
        <v>0</v>
      </c>
      <c r="L273" s="218"/>
      <c r="M273" s="20">
        <f t="shared" si="19"/>
        <v>0</v>
      </c>
    </row>
    <row r="274" spans="1:13">
      <c r="A274" s="15">
        <v>2516510069800</v>
      </c>
      <c r="B274" s="16" t="s">
        <v>307</v>
      </c>
      <c r="C274" s="17" t="s">
        <v>308</v>
      </c>
      <c r="D274" s="17" t="s">
        <v>317</v>
      </c>
      <c r="E274" s="15">
        <v>25</v>
      </c>
      <c r="F274" s="27">
        <v>500</v>
      </c>
      <c r="G274" s="19" t="s">
        <v>67</v>
      </c>
      <c r="H274" s="17" t="s">
        <v>74</v>
      </c>
      <c r="I274" s="135">
        <v>10.53</v>
      </c>
      <c r="J274" s="143"/>
      <c r="K274" s="154">
        <f t="shared" si="18"/>
        <v>0</v>
      </c>
      <c r="L274" s="218"/>
      <c r="M274" s="20">
        <f t="shared" si="19"/>
        <v>0</v>
      </c>
    </row>
    <row r="275" spans="1:13">
      <c r="A275" s="15">
        <v>2516510089800</v>
      </c>
      <c r="B275" s="16" t="s">
        <v>307</v>
      </c>
      <c r="C275" s="17" t="s">
        <v>308</v>
      </c>
      <c r="D275" s="17" t="s">
        <v>318</v>
      </c>
      <c r="E275" s="15">
        <v>25</v>
      </c>
      <c r="F275" s="27">
        <v>500</v>
      </c>
      <c r="G275" s="19" t="s">
        <v>27</v>
      </c>
      <c r="H275" s="17" t="s">
        <v>203</v>
      </c>
      <c r="I275" s="135">
        <v>8.51</v>
      </c>
      <c r="J275" s="143"/>
      <c r="K275" s="154">
        <f t="shared" si="18"/>
        <v>0</v>
      </c>
      <c r="L275" s="218"/>
      <c r="M275" s="20">
        <f t="shared" si="19"/>
        <v>0</v>
      </c>
    </row>
    <row r="276" spans="1:13">
      <c r="A276" s="15">
        <v>2516512049800</v>
      </c>
      <c r="B276" s="16" t="s">
        <v>307</v>
      </c>
      <c r="C276" s="17" t="s">
        <v>308</v>
      </c>
      <c r="D276" s="17" t="s">
        <v>319</v>
      </c>
      <c r="E276" s="15">
        <v>25</v>
      </c>
      <c r="F276" s="27">
        <v>350</v>
      </c>
      <c r="G276" s="19" t="s">
        <v>204</v>
      </c>
      <c r="H276" s="17" t="s">
        <v>205</v>
      </c>
      <c r="I276" s="135">
        <v>7.39</v>
      </c>
      <c r="J276" s="143"/>
      <c r="K276" s="154">
        <f t="shared" si="18"/>
        <v>0</v>
      </c>
      <c r="L276" s="218"/>
      <c r="M276" s="20">
        <f t="shared" si="19"/>
        <v>0</v>
      </c>
    </row>
    <row r="277" spans="1:13">
      <c r="A277" s="15">
        <v>2516512069800</v>
      </c>
      <c r="B277" s="16" t="s">
        <v>307</v>
      </c>
      <c r="C277" s="17" t="s">
        <v>308</v>
      </c>
      <c r="D277" s="17" t="s">
        <v>320</v>
      </c>
      <c r="E277" s="15">
        <v>25</v>
      </c>
      <c r="F277" s="27">
        <v>400</v>
      </c>
      <c r="G277" s="19" t="s">
        <v>316</v>
      </c>
      <c r="H277" s="17" t="s">
        <v>78</v>
      </c>
      <c r="I277" s="135">
        <v>7.52</v>
      </c>
      <c r="J277" s="143"/>
      <c r="K277" s="154">
        <f t="shared" si="18"/>
        <v>0</v>
      </c>
      <c r="L277" s="218"/>
      <c r="M277" s="20">
        <f t="shared" si="19"/>
        <v>0</v>
      </c>
    </row>
    <row r="278" spans="1:13">
      <c r="A278" s="15">
        <v>2516512089800</v>
      </c>
      <c r="B278" s="16" t="s">
        <v>307</v>
      </c>
      <c r="C278" s="17" t="s">
        <v>308</v>
      </c>
      <c r="D278" s="17" t="s">
        <v>321</v>
      </c>
      <c r="E278" s="15">
        <v>25</v>
      </c>
      <c r="F278" s="27">
        <v>350</v>
      </c>
      <c r="G278" s="19" t="s">
        <v>74</v>
      </c>
      <c r="H278" s="17" t="s">
        <v>207</v>
      </c>
      <c r="I278" s="135">
        <v>6.06</v>
      </c>
      <c r="J278" s="143"/>
      <c r="K278" s="154">
        <f t="shared" si="18"/>
        <v>0</v>
      </c>
      <c r="L278" s="218"/>
      <c r="M278" s="20">
        <f t="shared" si="19"/>
        <v>0</v>
      </c>
    </row>
    <row r="279" spans="1:13">
      <c r="A279" s="15">
        <v>2516512109800</v>
      </c>
      <c r="B279" s="16" t="s">
        <v>307</v>
      </c>
      <c r="C279" s="17" t="s">
        <v>308</v>
      </c>
      <c r="D279" s="17" t="s">
        <v>322</v>
      </c>
      <c r="E279" s="15">
        <v>25</v>
      </c>
      <c r="F279" s="27">
        <v>350</v>
      </c>
      <c r="G279" s="19" t="s">
        <v>203</v>
      </c>
      <c r="H279" s="17" t="s">
        <v>30</v>
      </c>
      <c r="I279" s="135">
        <v>6.03</v>
      </c>
      <c r="J279" s="143"/>
      <c r="K279" s="154">
        <f t="shared" si="18"/>
        <v>0</v>
      </c>
      <c r="L279" s="218"/>
      <c r="M279" s="20">
        <f t="shared" si="19"/>
        <v>0</v>
      </c>
    </row>
    <row r="280" spans="1:13">
      <c r="A280" s="15">
        <v>2516516089800</v>
      </c>
      <c r="B280" s="16" t="s">
        <v>307</v>
      </c>
      <c r="C280" s="17" t="s">
        <v>308</v>
      </c>
      <c r="D280" s="17" t="s">
        <v>323</v>
      </c>
      <c r="E280" s="15">
        <v>10</v>
      </c>
      <c r="F280" s="27">
        <v>200</v>
      </c>
      <c r="G280" s="19" t="s">
        <v>83</v>
      </c>
      <c r="H280" s="17" t="s">
        <v>210</v>
      </c>
      <c r="I280" s="135">
        <v>13.28</v>
      </c>
      <c r="J280" s="143"/>
      <c r="K280" s="154">
        <f t="shared" si="18"/>
        <v>0</v>
      </c>
      <c r="L280" s="218"/>
      <c r="M280" s="20">
        <f t="shared" si="19"/>
        <v>0</v>
      </c>
    </row>
    <row r="281" spans="1:13">
      <c r="A281" s="15">
        <v>2516516109800</v>
      </c>
      <c r="B281" s="16" t="s">
        <v>307</v>
      </c>
      <c r="C281" s="17" t="s">
        <v>308</v>
      </c>
      <c r="D281" s="17" t="s">
        <v>324</v>
      </c>
      <c r="E281" s="15">
        <v>10</v>
      </c>
      <c r="F281" s="27">
        <v>200</v>
      </c>
      <c r="G281" s="19" t="s">
        <v>212</v>
      </c>
      <c r="H281" s="17" t="s">
        <v>87</v>
      </c>
      <c r="I281" s="135">
        <v>11.78</v>
      </c>
      <c r="J281" s="143"/>
      <c r="K281" s="154">
        <f t="shared" si="18"/>
        <v>0</v>
      </c>
      <c r="L281" s="218"/>
      <c r="M281" s="20">
        <f t="shared" si="19"/>
        <v>0</v>
      </c>
    </row>
    <row r="282" spans="1:13" ht="14.25" customHeight="1">
      <c r="A282" s="15">
        <v>2516516129800</v>
      </c>
      <c r="B282" s="16" t="s">
        <v>307</v>
      </c>
      <c r="C282" s="17" t="s">
        <v>308</v>
      </c>
      <c r="D282" s="17" t="s">
        <v>325</v>
      </c>
      <c r="E282" s="15">
        <v>10</v>
      </c>
      <c r="F282" s="27">
        <v>160</v>
      </c>
      <c r="G282" s="19" t="s">
        <v>86</v>
      </c>
      <c r="H282" s="17" t="s">
        <v>214</v>
      </c>
      <c r="I282" s="135">
        <v>11.02</v>
      </c>
      <c r="J282" s="143"/>
      <c r="K282" s="154">
        <f t="shared" si="18"/>
        <v>0</v>
      </c>
      <c r="L282" s="218"/>
      <c r="M282" s="20">
        <f t="shared" si="19"/>
        <v>0</v>
      </c>
    </row>
    <row r="283" spans="1:13">
      <c r="A283" s="15">
        <v>2516520089800</v>
      </c>
      <c r="B283" s="16" t="s">
        <v>307</v>
      </c>
      <c r="C283" s="17" t="s">
        <v>308</v>
      </c>
      <c r="D283" s="17" t="s">
        <v>326</v>
      </c>
      <c r="E283" s="15" t="s">
        <v>61</v>
      </c>
      <c r="F283" s="27">
        <v>100</v>
      </c>
      <c r="G283" s="19" t="s">
        <v>327</v>
      </c>
      <c r="H283" s="17" t="s">
        <v>328</v>
      </c>
      <c r="I283" s="135">
        <v>16.23</v>
      </c>
      <c r="J283" s="143"/>
      <c r="K283" s="154">
        <f t="shared" si="18"/>
        <v>0</v>
      </c>
      <c r="L283" s="218"/>
      <c r="M283" s="20">
        <f t="shared" si="19"/>
        <v>0</v>
      </c>
    </row>
    <row r="284" spans="1:13">
      <c r="A284" s="15">
        <v>2516520129800</v>
      </c>
      <c r="B284" s="16" t="s">
        <v>307</v>
      </c>
      <c r="C284" s="17" t="s">
        <v>308</v>
      </c>
      <c r="D284" s="17" t="s">
        <v>329</v>
      </c>
      <c r="E284" s="15" t="s">
        <v>61</v>
      </c>
      <c r="F284" s="27">
        <v>100</v>
      </c>
      <c r="G284" s="19" t="s">
        <v>92</v>
      </c>
      <c r="H284" s="17" t="s">
        <v>216</v>
      </c>
      <c r="I284" s="135">
        <v>15.3</v>
      </c>
      <c r="J284" s="143"/>
      <c r="K284" s="154">
        <f t="shared" si="18"/>
        <v>0</v>
      </c>
      <c r="L284" s="218"/>
      <c r="M284" s="20">
        <f t="shared" si="19"/>
        <v>0</v>
      </c>
    </row>
    <row r="285" spans="1:13">
      <c r="A285" s="15">
        <v>2516520169800</v>
      </c>
      <c r="B285" s="16" t="s">
        <v>307</v>
      </c>
      <c r="C285" s="17" t="s">
        <v>308</v>
      </c>
      <c r="D285" s="17" t="s">
        <v>330</v>
      </c>
      <c r="E285" s="15" t="s">
        <v>61</v>
      </c>
      <c r="F285" s="27">
        <v>100</v>
      </c>
      <c r="G285" s="19" t="s">
        <v>95</v>
      </c>
      <c r="H285" s="17" t="s">
        <v>218</v>
      </c>
      <c r="I285" s="135">
        <v>15.3</v>
      </c>
      <c r="J285" s="143"/>
      <c r="K285" s="154">
        <f t="shared" si="18"/>
        <v>0</v>
      </c>
      <c r="L285" s="218"/>
      <c r="M285" s="20">
        <f t="shared" si="19"/>
        <v>0</v>
      </c>
    </row>
    <row r="286" spans="1:13">
      <c r="A286" s="15">
        <v>2516524089800</v>
      </c>
      <c r="B286" s="16" t="s">
        <v>307</v>
      </c>
      <c r="C286" s="17" t="s">
        <v>308</v>
      </c>
      <c r="D286" s="17" t="s">
        <v>331</v>
      </c>
      <c r="E286" s="15" t="s">
        <v>61</v>
      </c>
      <c r="F286" s="27">
        <v>100</v>
      </c>
      <c r="G286" s="19" t="s">
        <v>332</v>
      </c>
      <c r="H286" s="17" t="s">
        <v>333</v>
      </c>
      <c r="I286" s="135">
        <v>27.46</v>
      </c>
      <c r="J286" s="143"/>
      <c r="K286" s="154">
        <f t="shared" si="18"/>
        <v>0</v>
      </c>
      <c r="L286" s="218"/>
      <c r="M286" s="20">
        <f t="shared" si="19"/>
        <v>0</v>
      </c>
    </row>
    <row r="287" spans="1:13">
      <c r="A287" s="15">
        <v>2516524129800</v>
      </c>
      <c r="B287" s="16" t="s">
        <v>307</v>
      </c>
      <c r="C287" s="17" t="s">
        <v>308</v>
      </c>
      <c r="D287" s="17" t="s">
        <v>334</v>
      </c>
      <c r="E287" s="15" t="s">
        <v>61</v>
      </c>
      <c r="F287" s="27">
        <v>100</v>
      </c>
      <c r="G287" s="19" t="s">
        <v>335</v>
      </c>
      <c r="H287" s="17" t="s">
        <v>336</v>
      </c>
      <c r="I287" s="135">
        <v>25.86</v>
      </c>
      <c r="J287" s="143"/>
      <c r="K287" s="154">
        <f t="shared" si="18"/>
        <v>0</v>
      </c>
      <c r="L287" s="218"/>
      <c r="M287" s="20">
        <f t="shared" si="19"/>
        <v>0</v>
      </c>
    </row>
    <row r="288" spans="1:13">
      <c r="A288" s="15">
        <v>2516524169800</v>
      </c>
      <c r="B288" s="16" t="s">
        <v>307</v>
      </c>
      <c r="C288" s="17" t="s">
        <v>308</v>
      </c>
      <c r="D288" s="17" t="s">
        <v>337</v>
      </c>
      <c r="E288" s="15" t="s">
        <v>61</v>
      </c>
      <c r="F288" s="27">
        <v>100</v>
      </c>
      <c r="G288" s="19" t="s">
        <v>338</v>
      </c>
      <c r="H288" s="17" t="s">
        <v>339</v>
      </c>
      <c r="I288" s="135">
        <v>25.86</v>
      </c>
      <c r="J288" s="143"/>
      <c r="K288" s="154">
        <f t="shared" si="18"/>
        <v>0</v>
      </c>
      <c r="L288" s="218"/>
      <c r="M288" s="20">
        <f t="shared" si="19"/>
        <v>0</v>
      </c>
    </row>
    <row r="289" spans="1:13">
      <c r="A289" s="15">
        <v>2516524209800</v>
      </c>
      <c r="B289" s="16" t="s">
        <v>307</v>
      </c>
      <c r="C289" s="17" t="s">
        <v>308</v>
      </c>
      <c r="D289" s="17" t="s">
        <v>340</v>
      </c>
      <c r="E289" s="15" t="s">
        <v>61</v>
      </c>
      <c r="F289" s="27">
        <v>100</v>
      </c>
      <c r="G289" s="19" t="s">
        <v>101</v>
      </c>
      <c r="H289" s="17" t="s">
        <v>220</v>
      </c>
      <c r="I289" s="135">
        <v>25.35</v>
      </c>
      <c r="J289" s="143"/>
      <c r="K289" s="154">
        <f t="shared" si="18"/>
        <v>0</v>
      </c>
      <c r="L289" s="218"/>
      <c r="M289" s="20">
        <f t="shared" si="19"/>
        <v>0</v>
      </c>
    </row>
    <row r="290" spans="1:13">
      <c r="A290" s="15">
        <v>2516532089800</v>
      </c>
      <c r="B290" s="16" t="s">
        <v>307</v>
      </c>
      <c r="C290" s="17" t="s">
        <v>308</v>
      </c>
      <c r="D290" s="17" t="s">
        <v>341</v>
      </c>
      <c r="E290" s="15" t="s">
        <v>61</v>
      </c>
      <c r="F290" s="27">
        <v>50</v>
      </c>
      <c r="G290" s="19" t="s">
        <v>342</v>
      </c>
      <c r="H290" s="17" t="s">
        <v>531</v>
      </c>
      <c r="I290" s="135">
        <v>44.71</v>
      </c>
      <c r="J290" s="143"/>
      <c r="K290" s="154">
        <f t="shared" si="18"/>
        <v>0</v>
      </c>
      <c r="L290" s="218"/>
      <c r="M290" s="20">
        <f t="shared" si="19"/>
        <v>0</v>
      </c>
    </row>
    <row r="291" spans="1:13">
      <c r="A291" s="15">
        <v>2516532129800</v>
      </c>
      <c r="B291" s="16" t="s">
        <v>307</v>
      </c>
      <c r="C291" s="17" t="s">
        <v>308</v>
      </c>
      <c r="D291" s="17" t="s">
        <v>343</v>
      </c>
      <c r="E291" s="15" t="s">
        <v>61</v>
      </c>
      <c r="F291" s="27">
        <v>50</v>
      </c>
      <c r="G291" s="19" t="s">
        <v>344</v>
      </c>
      <c r="H291" s="17" t="s">
        <v>345</v>
      </c>
      <c r="I291" s="135">
        <v>42.96</v>
      </c>
      <c r="J291" s="143"/>
      <c r="K291" s="154">
        <f t="shared" si="18"/>
        <v>0</v>
      </c>
      <c r="L291" s="218"/>
      <c r="M291" s="20">
        <f t="shared" si="19"/>
        <v>0</v>
      </c>
    </row>
    <row r="292" spans="1:13">
      <c r="A292" s="15">
        <v>2516532169800</v>
      </c>
      <c r="B292" s="16" t="s">
        <v>307</v>
      </c>
      <c r="C292" s="17" t="s">
        <v>308</v>
      </c>
      <c r="D292" s="17" t="s">
        <v>346</v>
      </c>
      <c r="E292" s="15" t="s">
        <v>61</v>
      </c>
      <c r="F292" s="27">
        <v>50</v>
      </c>
      <c r="G292" s="19" t="s">
        <v>347</v>
      </c>
      <c r="H292" s="17" t="s">
        <v>348</v>
      </c>
      <c r="I292" s="135">
        <v>42.16</v>
      </c>
      <c r="J292" s="143"/>
      <c r="K292" s="154">
        <f t="shared" si="18"/>
        <v>0</v>
      </c>
      <c r="L292" s="218"/>
      <c r="M292" s="20">
        <f t="shared" si="19"/>
        <v>0</v>
      </c>
    </row>
    <row r="293" spans="1:13">
      <c r="A293" s="15">
        <v>2516532209800</v>
      </c>
      <c r="B293" s="16" t="s">
        <v>307</v>
      </c>
      <c r="C293" s="17" t="s">
        <v>308</v>
      </c>
      <c r="D293" s="17" t="s">
        <v>349</v>
      </c>
      <c r="E293" s="15" t="s">
        <v>61</v>
      </c>
      <c r="F293" s="27">
        <v>50</v>
      </c>
      <c r="G293" s="19" t="s">
        <v>191</v>
      </c>
      <c r="H293" s="17" t="s">
        <v>350</v>
      </c>
      <c r="I293" s="135">
        <v>39.200000000000003</v>
      </c>
      <c r="J293" s="143"/>
      <c r="K293" s="154">
        <f t="shared" si="18"/>
        <v>0</v>
      </c>
      <c r="L293" s="218"/>
      <c r="M293" s="20">
        <f t="shared" si="19"/>
        <v>0</v>
      </c>
    </row>
    <row r="294" spans="1:13">
      <c r="A294" s="15">
        <v>2516532249800</v>
      </c>
      <c r="B294" s="16" t="s">
        <v>307</v>
      </c>
      <c r="C294" s="17" t="s">
        <v>308</v>
      </c>
      <c r="D294" s="17" t="s">
        <v>351</v>
      </c>
      <c r="E294" s="15" t="s">
        <v>61</v>
      </c>
      <c r="F294" s="27">
        <v>50</v>
      </c>
      <c r="G294" s="19" t="s">
        <v>107</v>
      </c>
      <c r="H294" s="17" t="s">
        <v>222</v>
      </c>
      <c r="I294" s="135">
        <v>39.200000000000003</v>
      </c>
      <c r="J294" s="143"/>
      <c r="K294" s="154">
        <f t="shared" si="18"/>
        <v>0</v>
      </c>
      <c r="L294" s="218"/>
      <c r="M294" s="20">
        <f t="shared" si="19"/>
        <v>0</v>
      </c>
    </row>
    <row r="295" spans="1:13">
      <c r="A295" s="15">
        <v>2516536169800</v>
      </c>
      <c r="B295" s="16" t="s">
        <v>307</v>
      </c>
      <c r="C295" s="17" t="s">
        <v>308</v>
      </c>
      <c r="D295" s="17" t="s">
        <v>352</v>
      </c>
      <c r="E295" s="15" t="s">
        <v>61</v>
      </c>
      <c r="F295" s="27">
        <v>30</v>
      </c>
      <c r="G295" s="19" t="s">
        <v>353</v>
      </c>
      <c r="H295" s="17" t="s">
        <v>354</v>
      </c>
      <c r="I295" s="135">
        <v>93.6</v>
      </c>
      <c r="J295" s="143"/>
      <c r="K295" s="154">
        <f t="shared" si="18"/>
        <v>0</v>
      </c>
      <c r="L295" s="218"/>
      <c r="M295" s="20">
        <f t="shared" si="19"/>
        <v>0</v>
      </c>
    </row>
    <row r="296" spans="1:13">
      <c r="A296" s="15">
        <v>2516536209800</v>
      </c>
      <c r="B296" s="16" t="s">
        <v>307</v>
      </c>
      <c r="C296" s="17" t="s">
        <v>308</v>
      </c>
      <c r="D296" s="17" t="s">
        <v>355</v>
      </c>
      <c r="E296" s="15" t="s">
        <v>61</v>
      </c>
      <c r="F296" s="27">
        <v>30</v>
      </c>
      <c r="G296" s="19" t="s">
        <v>356</v>
      </c>
      <c r="H296" s="17" t="s">
        <v>357</v>
      </c>
      <c r="I296" s="135">
        <v>92.99</v>
      </c>
      <c r="J296" s="143"/>
      <c r="K296" s="154">
        <f t="shared" si="18"/>
        <v>0</v>
      </c>
      <c r="L296" s="218"/>
      <c r="M296" s="20">
        <f t="shared" si="19"/>
        <v>0</v>
      </c>
    </row>
    <row r="297" spans="1:13">
      <c r="A297" s="15">
        <v>2516536249800</v>
      </c>
      <c r="B297" s="16" t="s">
        <v>307</v>
      </c>
      <c r="C297" s="17" t="s">
        <v>308</v>
      </c>
      <c r="D297" s="17" t="s">
        <v>358</v>
      </c>
      <c r="E297" s="15" t="s">
        <v>61</v>
      </c>
      <c r="F297" s="27">
        <v>30</v>
      </c>
      <c r="G297" s="19" t="s">
        <v>359</v>
      </c>
      <c r="H297" s="17" t="s">
        <v>360</v>
      </c>
      <c r="I297" s="135">
        <v>82.31</v>
      </c>
      <c r="J297" s="143"/>
      <c r="K297" s="154">
        <f t="shared" si="18"/>
        <v>0</v>
      </c>
      <c r="L297" s="218"/>
      <c r="M297" s="20">
        <f t="shared" si="19"/>
        <v>0</v>
      </c>
    </row>
    <row r="298" spans="1:13">
      <c r="A298" s="15">
        <v>2516536329800</v>
      </c>
      <c r="B298" s="16" t="s">
        <v>307</v>
      </c>
      <c r="C298" s="17" t="s">
        <v>308</v>
      </c>
      <c r="D298" s="17" t="s">
        <v>361</v>
      </c>
      <c r="E298" s="15" t="s">
        <v>61</v>
      </c>
      <c r="F298" s="27">
        <v>30</v>
      </c>
      <c r="G298" s="19" t="s">
        <v>362</v>
      </c>
      <c r="H298" s="17" t="s">
        <v>363</v>
      </c>
      <c r="I298" s="135">
        <v>80.61</v>
      </c>
      <c r="J298" s="143"/>
      <c r="K298" s="154">
        <f t="shared" si="18"/>
        <v>0</v>
      </c>
      <c r="L298" s="218"/>
      <c r="M298" s="20">
        <f t="shared" si="19"/>
        <v>0</v>
      </c>
    </row>
    <row r="299" spans="1:13">
      <c r="A299" s="15">
        <v>2516538249800</v>
      </c>
      <c r="B299" s="16" t="s">
        <v>307</v>
      </c>
      <c r="C299" s="17" t="s">
        <v>308</v>
      </c>
      <c r="D299" s="17" t="s">
        <v>364</v>
      </c>
      <c r="E299" s="15" t="s">
        <v>61</v>
      </c>
      <c r="F299" s="27">
        <v>20</v>
      </c>
      <c r="G299" s="19" t="s">
        <v>365</v>
      </c>
      <c r="H299" s="17" t="s">
        <v>366</v>
      </c>
      <c r="I299" s="135">
        <v>109.04</v>
      </c>
      <c r="J299" s="143"/>
      <c r="K299" s="154">
        <f t="shared" si="18"/>
        <v>0</v>
      </c>
      <c r="L299" s="218"/>
      <c r="M299" s="20">
        <f t="shared" si="19"/>
        <v>0</v>
      </c>
    </row>
    <row r="300" spans="1:13">
      <c r="A300" s="15">
        <v>2516538329800</v>
      </c>
      <c r="B300" s="16" t="s">
        <v>307</v>
      </c>
      <c r="C300" s="17" t="s">
        <v>308</v>
      </c>
      <c r="D300" s="17" t="s">
        <v>367</v>
      </c>
      <c r="E300" s="15" t="s">
        <v>61</v>
      </c>
      <c r="F300" s="27">
        <v>20</v>
      </c>
      <c r="G300" s="19" t="s">
        <v>368</v>
      </c>
      <c r="H300" s="17" t="s">
        <v>369</v>
      </c>
      <c r="I300" s="135">
        <v>97.6</v>
      </c>
      <c r="J300" s="143"/>
      <c r="K300" s="154">
        <f t="shared" si="18"/>
        <v>0</v>
      </c>
      <c r="L300" s="218"/>
      <c r="M300" s="20">
        <f t="shared" si="19"/>
        <v>0</v>
      </c>
    </row>
    <row r="301" spans="1:13">
      <c r="A301" s="15">
        <v>2516538369800</v>
      </c>
      <c r="B301" s="16" t="s">
        <v>307</v>
      </c>
      <c r="C301" s="17" t="s">
        <v>308</v>
      </c>
      <c r="D301" s="17" t="s">
        <v>370</v>
      </c>
      <c r="E301" s="15" t="s">
        <v>61</v>
      </c>
      <c r="F301" s="27">
        <v>15</v>
      </c>
      <c r="G301" s="19" t="s">
        <v>371</v>
      </c>
      <c r="H301" s="17" t="s">
        <v>372</v>
      </c>
      <c r="I301" s="135">
        <v>99.64</v>
      </c>
      <c r="J301" s="143"/>
      <c r="K301" s="154">
        <f t="shared" si="18"/>
        <v>0</v>
      </c>
      <c r="L301" s="218"/>
      <c r="M301" s="20">
        <f t="shared" si="19"/>
        <v>0</v>
      </c>
    </row>
    <row r="302" spans="1:13">
      <c r="A302" s="15">
        <v>2516542249800</v>
      </c>
      <c r="B302" s="16" t="s">
        <v>307</v>
      </c>
      <c r="C302" s="17" t="s">
        <v>308</v>
      </c>
      <c r="D302" s="17" t="s">
        <v>61</v>
      </c>
      <c r="E302" s="15" t="s">
        <v>61</v>
      </c>
      <c r="F302" s="27">
        <v>20</v>
      </c>
      <c r="G302" s="25" t="s">
        <v>373</v>
      </c>
      <c r="H302" s="23" t="s">
        <v>374</v>
      </c>
      <c r="I302" s="135">
        <v>326.41000000000003</v>
      </c>
      <c r="J302" s="143"/>
      <c r="K302" s="154">
        <f t="shared" si="18"/>
        <v>0</v>
      </c>
      <c r="L302" s="218"/>
      <c r="M302" s="20">
        <f t="shared" si="19"/>
        <v>0</v>
      </c>
    </row>
    <row r="303" spans="1:13">
      <c r="A303" s="15">
        <v>2516542329800</v>
      </c>
      <c r="B303" s="16" t="s">
        <v>307</v>
      </c>
      <c r="C303" s="17" t="s">
        <v>308</v>
      </c>
      <c r="D303" s="17" t="s">
        <v>375</v>
      </c>
      <c r="E303" s="15" t="s">
        <v>61</v>
      </c>
      <c r="F303" s="27">
        <v>18</v>
      </c>
      <c r="G303" s="25" t="s">
        <v>376</v>
      </c>
      <c r="H303" s="23" t="s">
        <v>377</v>
      </c>
      <c r="I303" s="135">
        <v>216.37</v>
      </c>
      <c r="J303" s="143"/>
      <c r="K303" s="154">
        <f t="shared" si="18"/>
        <v>0</v>
      </c>
      <c r="L303" s="218"/>
      <c r="M303" s="20">
        <f t="shared" si="19"/>
        <v>0</v>
      </c>
    </row>
    <row r="304" spans="1:13">
      <c r="A304" s="15">
        <v>2516542369800</v>
      </c>
      <c r="B304" s="16" t="s">
        <v>307</v>
      </c>
      <c r="C304" s="17" t="s">
        <v>308</v>
      </c>
      <c r="D304" s="17" t="s">
        <v>378</v>
      </c>
      <c r="E304" s="15" t="s">
        <v>61</v>
      </c>
      <c r="F304" s="27">
        <v>18</v>
      </c>
      <c r="G304" s="25" t="s">
        <v>379</v>
      </c>
      <c r="H304" s="23" t="s">
        <v>380</v>
      </c>
      <c r="I304" s="135">
        <v>225.05</v>
      </c>
      <c r="J304" s="143"/>
      <c r="K304" s="154">
        <f t="shared" si="18"/>
        <v>0</v>
      </c>
      <c r="L304" s="218"/>
      <c r="M304" s="20">
        <f t="shared" si="19"/>
        <v>0</v>
      </c>
    </row>
    <row r="305" spans="1:13">
      <c r="A305" s="15">
        <v>2516542389800</v>
      </c>
      <c r="B305" s="16" t="s">
        <v>307</v>
      </c>
      <c r="C305" s="17" t="s">
        <v>308</v>
      </c>
      <c r="D305" s="23" t="s">
        <v>381</v>
      </c>
      <c r="E305" s="15" t="s">
        <v>61</v>
      </c>
      <c r="F305" s="27">
        <v>18</v>
      </c>
      <c r="G305" s="25" t="s">
        <v>382</v>
      </c>
      <c r="H305" s="23" t="s">
        <v>383</v>
      </c>
      <c r="I305" s="135">
        <v>197.86</v>
      </c>
      <c r="J305" s="143"/>
      <c r="K305" s="154">
        <f t="shared" si="18"/>
        <v>0</v>
      </c>
      <c r="L305" s="218"/>
      <c r="M305" s="20">
        <f t="shared" si="19"/>
        <v>0</v>
      </c>
    </row>
    <row r="306" spans="1:13">
      <c r="A306" s="15">
        <v>2516547389800</v>
      </c>
      <c r="B306" s="16" t="s">
        <v>307</v>
      </c>
      <c r="C306" s="17" t="s">
        <v>308</v>
      </c>
      <c r="D306" s="17" t="s">
        <v>384</v>
      </c>
      <c r="E306" s="15" t="s">
        <v>61</v>
      </c>
      <c r="F306" s="27">
        <v>4</v>
      </c>
      <c r="G306" s="25" t="s">
        <v>385</v>
      </c>
      <c r="H306" s="23" t="s">
        <v>386</v>
      </c>
      <c r="I306" s="135">
        <v>1196.95</v>
      </c>
      <c r="J306" s="143"/>
      <c r="K306" s="154">
        <f t="shared" si="18"/>
        <v>0</v>
      </c>
      <c r="L306" s="218"/>
      <c r="M306" s="20">
        <f t="shared" si="19"/>
        <v>0</v>
      </c>
    </row>
    <row r="307" spans="1:13">
      <c r="A307" s="15">
        <v>2516547429800</v>
      </c>
      <c r="B307" s="22" t="s">
        <v>307</v>
      </c>
      <c r="C307" s="23" t="s">
        <v>308</v>
      </c>
      <c r="D307" s="36" t="s">
        <v>387</v>
      </c>
      <c r="E307" s="15" t="s">
        <v>61</v>
      </c>
      <c r="F307" s="27">
        <v>4</v>
      </c>
      <c r="G307" s="25" t="s">
        <v>388</v>
      </c>
      <c r="H307" s="23" t="s">
        <v>389</v>
      </c>
      <c r="I307" s="135">
        <v>1196.95</v>
      </c>
      <c r="J307" s="143"/>
      <c r="K307" s="154">
        <f t="shared" si="18"/>
        <v>0</v>
      </c>
      <c r="L307" s="218"/>
      <c r="M307" s="20">
        <f t="shared" si="19"/>
        <v>0</v>
      </c>
    </row>
    <row r="308" spans="1:13" ht="4.25" customHeight="1">
      <c r="A308" s="10"/>
      <c r="B308" s="11"/>
      <c r="C308" s="11"/>
      <c r="D308" s="5"/>
      <c r="E308" s="10"/>
      <c r="F308" s="10"/>
      <c r="I308" s="12"/>
      <c r="J308" s="143"/>
      <c r="K308" s="28"/>
      <c r="L308" s="220"/>
      <c r="M308" s="29"/>
    </row>
    <row r="309" spans="1:13">
      <c r="A309" s="10"/>
      <c r="B309" s="11"/>
      <c r="C309" s="11"/>
      <c r="D309" s="5"/>
      <c r="E309" s="10"/>
      <c r="F309" s="10"/>
      <c r="I309" s="12"/>
      <c r="J309" s="143"/>
      <c r="K309" s="28"/>
      <c r="L309" s="220"/>
      <c r="M309" s="29"/>
    </row>
    <row r="310" spans="1:13">
      <c r="A310" s="10"/>
      <c r="B310" s="11"/>
      <c r="C310" s="11"/>
      <c r="D310" s="5"/>
      <c r="E310" s="10"/>
      <c r="F310" s="10"/>
      <c r="I310" s="12"/>
      <c r="J310" s="143"/>
      <c r="K310" s="28"/>
      <c r="M310" s="2"/>
    </row>
    <row r="311" spans="1:13">
      <c r="K311" s="30"/>
      <c r="M311" s="2"/>
    </row>
    <row r="312" spans="1:13">
      <c r="K312" s="30"/>
      <c r="M312" s="2"/>
    </row>
    <row r="313" spans="1:13">
      <c r="A313" s="54"/>
      <c r="B313" s="55"/>
      <c r="C313" s="55"/>
      <c r="D313" s="5"/>
      <c r="E313" s="10"/>
      <c r="F313" s="10"/>
      <c r="I313" s="56"/>
      <c r="J313" s="148"/>
      <c r="K313" s="57"/>
      <c r="M313" s="2"/>
    </row>
    <row r="314" spans="1:13" ht="18">
      <c r="A314" s="160" t="s">
        <v>1132</v>
      </c>
      <c r="B314" s="11"/>
      <c r="C314" s="183"/>
      <c r="D314" s="5"/>
      <c r="E314" s="183"/>
      <c r="F314" s="10"/>
      <c r="G314" s="183" t="s">
        <v>1131</v>
      </c>
      <c r="I314" s="183"/>
      <c r="J314" s="143"/>
      <c r="K314" s="28"/>
      <c r="M314" s="2"/>
    </row>
    <row r="315" spans="1:13">
      <c r="A315" s="162" t="s">
        <v>1</v>
      </c>
      <c r="B315" s="163"/>
      <c r="C315" s="163"/>
      <c r="D315" s="164"/>
      <c r="E315" s="178" t="s">
        <v>2</v>
      </c>
      <c r="F315" s="165" t="s">
        <v>1105</v>
      </c>
      <c r="G315" s="164" t="s">
        <v>3</v>
      </c>
      <c r="H315" s="164" t="s">
        <v>4</v>
      </c>
      <c r="I315" s="166"/>
      <c r="J315" s="146"/>
      <c r="K315" s="172" t="s">
        <v>6</v>
      </c>
      <c r="L315" s="216" t="s">
        <v>7</v>
      </c>
      <c r="M315" s="179"/>
    </row>
    <row r="316" spans="1:13">
      <c r="A316" s="167" t="s">
        <v>8</v>
      </c>
      <c r="B316" s="168" t="s">
        <v>9</v>
      </c>
      <c r="C316" s="168"/>
      <c r="D316" s="168"/>
      <c r="E316" s="169" t="s">
        <v>1026</v>
      </c>
      <c r="F316" s="169" t="s">
        <v>1027</v>
      </c>
      <c r="G316" s="170" t="s">
        <v>10</v>
      </c>
      <c r="H316" s="170" t="s">
        <v>11</v>
      </c>
      <c r="I316" s="171"/>
      <c r="J316" s="146"/>
      <c r="K316" s="174" t="s">
        <v>13</v>
      </c>
      <c r="L316" s="217" t="s">
        <v>1105</v>
      </c>
      <c r="M316" s="180" t="s">
        <v>14</v>
      </c>
    </row>
    <row r="317" spans="1:13">
      <c r="A317" s="15">
        <v>2529002029800</v>
      </c>
      <c r="B317" s="16">
        <v>606</v>
      </c>
      <c r="C317" s="17" t="s">
        <v>390</v>
      </c>
      <c r="D317" s="17" t="s">
        <v>391</v>
      </c>
      <c r="E317" s="15">
        <v>25</v>
      </c>
      <c r="F317" s="27">
        <v>2000</v>
      </c>
      <c r="G317" s="19" t="s">
        <v>17</v>
      </c>
      <c r="H317" s="17" t="s">
        <v>20</v>
      </c>
      <c r="I317" s="135">
        <v>15.77</v>
      </c>
      <c r="J317" s="143"/>
      <c r="K317" s="154">
        <f t="shared" ref="K317:K332" si="20">I317*$M$8</f>
        <v>0</v>
      </c>
      <c r="L317" s="218"/>
      <c r="M317" s="20">
        <f t="shared" ref="M317:M332" si="21">L317*K317</f>
        <v>0</v>
      </c>
    </row>
    <row r="318" spans="1:13">
      <c r="A318" s="15">
        <v>2529004049800</v>
      </c>
      <c r="B318" s="16">
        <v>606</v>
      </c>
      <c r="C318" s="17" t="s">
        <v>390</v>
      </c>
      <c r="D318" s="17" t="s">
        <v>392</v>
      </c>
      <c r="E318" s="15">
        <v>25</v>
      </c>
      <c r="F318" s="27">
        <v>2000</v>
      </c>
      <c r="G318" s="19" t="s">
        <v>20</v>
      </c>
      <c r="H318" s="17" t="s">
        <v>23</v>
      </c>
      <c r="I318" s="135">
        <v>11.78</v>
      </c>
      <c r="J318" s="143"/>
      <c r="K318" s="154">
        <f t="shared" si="20"/>
        <v>0</v>
      </c>
      <c r="L318" s="218"/>
      <c r="M318" s="20">
        <f t="shared" si="21"/>
        <v>0</v>
      </c>
    </row>
    <row r="319" spans="1:13">
      <c r="A319" s="15">
        <v>2529006069800</v>
      </c>
      <c r="B319" s="16">
        <v>606</v>
      </c>
      <c r="C319" s="17" t="s">
        <v>390</v>
      </c>
      <c r="D319" s="17" t="s">
        <v>393</v>
      </c>
      <c r="E319" s="15">
        <v>25</v>
      </c>
      <c r="F319" s="27">
        <v>750</v>
      </c>
      <c r="G319" s="19" t="s">
        <v>23</v>
      </c>
      <c r="H319" s="17" t="s">
        <v>26</v>
      </c>
      <c r="I319" s="135">
        <v>10.07</v>
      </c>
      <c r="J319" s="143"/>
      <c r="K319" s="154">
        <f t="shared" si="20"/>
        <v>0</v>
      </c>
      <c r="L319" s="218"/>
      <c r="M319" s="20">
        <f t="shared" si="21"/>
        <v>0</v>
      </c>
    </row>
    <row r="320" spans="1:13">
      <c r="A320" s="15">
        <v>2529008089800</v>
      </c>
      <c r="B320" s="16">
        <v>606</v>
      </c>
      <c r="C320" s="17" t="s">
        <v>390</v>
      </c>
      <c r="D320" s="17" t="s">
        <v>394</v>
      </c>
      <c r="E320" s="15">
        <v>25</v>
      </c>
      <c r="F320" s="27">
        <v>500</v>
      </c>
      <c r="G320" s="19" t="s">
        <v>26</v>
      </c>
      <c r="H320" s="17" t="s">
        <v>232</v>
      </c>
      <c r="I320" s="135">
        <v>4.6100000000000003</v>
      </c>
      <c r="J320" s="143"/>
      <c r="K320" s="154">
        <f t="shared" si="20"/>
        <v>0</v>
      </c>
      <c r="L320" s="218"/>
      <c r="M320" s="20">
        <f t="shared" si="21"/>
        <v>0</v>
      </c>
    </row>
    <row r="321" spans="1:13">
      <c r="A321" s="15">
        <v>2529010109800</v>
      </c>
      <c r="B321" s="16">
        <v>606</v>
      </c>
      <c r="C321" s="17" t="s">
        <v>390</v>
      </c>
      <c r="D321" s="17" t="s">
        <v>395</v>
      </c>
      <c r="E321" s="15">
        <v>25</v>
      </c>
      <c r="F321" s="27">
        <v>300</v>
      </c>
      <c r="G321" s="48" t="s">
        <v>232</v>
      </c>
      <c r="H321" s="116" t="s">
        <v>29</v>
      </c>
      <c r="I321" s="135">
        <v>17.649999999999999</v>
      </c>
      <c r="J321" s="143"/>
      <c r="K321" s="154">
        <f t="shared" si="20"/>
        <v>0</v>
      </c>
      <c r="L321" s="218"/>
      <c r="M321" s="20">
        <f t="shared" si="21"/>
        <v>0</v>
      </c>
    </row>
    <row r="322" spans="1:13">
      <c r="A322" s="15">
        <v>2529012129800</v>
      </c>
      <c r="B322" s="16">
        <v>606</v>
      </c>
      <c r="C322" s="17" t="s">
        <v>390</v>
      </c>
      <c r="D322" s="17" t="s">
        <v>396</v>
      </c>
      <c r="E322" s="15">
        <v>25</v>
      </c>
      <c r="F322" s="27">
        <v>200</v>
      </c>
      <c r="G322" s="48" t="s">
        <v>29</v>
      </c>
      <c r="H322" s="112" t="s">
        <v>235</v>
      </c>
      <c r="I322" s="135">
        <v>7.88</v>
      </c>
      <c r="J322" s="143"/>
      <c r="K322" s="154">
        <f t="shared" si="20"/>
        <v>0</v>
      </c>
      <c r="L322" s="218"/>
      <c r="M322" s="20">
        <f t="shared" si="21"/>
        <v>0</v>
      </c>
    </row>
    <row r="323" spans="1:13">
      <c r="A323" s="15">
        <v>2529016169800</v>
      </c>
      <c r="B323" s="16">
        <v>606</v>
      </c>
      <c r="C323" s="17" t="s">
        <v>390</v>
      </c>
      <c r="D323" s="17" t="s">
        <v>397</v>
      </c>
      <c r="E323" s="15">
        <v>10</v>
      </c>
      <c r="F323" s="27">
        <v>100</v>
      </c>
      <c r="G323" s="47" t="s">
        <v>32</v>
      </c>
      <c r="H323" s="17" t="s">
        <v>237</v>
      </c>
      <c r="I323" s="135">
        <v>19.739999999999998</v>
      </c>
      <c r="J323" s="143"/>
      <c r="K323" s="154">
        <f t="shared" si="20"/>
        <v>0</v>
      </c>
      <c r="L323" s="218"/>
      <c r="M323" s="20">
        <f t="shared" si="21"/>
        <v>0</v>
      </c>
    </row>
    <row r="324" spans="1:13">
      <c r="A324" s="15">
        <v>2529020209800</v>
      </c>
      <c r="B324" s="16">
        <v>606</v>
      </c>
      <c r="C324" s="17" t="s">
        <v>390</v>
      </c>
      <c r="D324" s="17" t="s">
        <v>398</v>
      </c>
      <c r="E324" s="15" t="s">
        <v>61</v>
      </c>
      <c r="F324" s="27">
        <v>60</v>
      </c>
      <c r="G324" s="48" t="s">
        <v>35</v>
      </c>
      <c r="H324" s="17" t="s">
        <v>239</v>
      </c>
      <c r="I324" s="135">
        <v>23.81</v>
      </c>
      <c r="J324" s="143"/>
      <c r="K324" s="154">
        <f t="shared" si="20"/>
        <v>0</v>
      </c>
      <c r="L324" s="218"/>
      <c r="M324" s="20">
        <f t="shared" si="21"/>
        <v>0</v>
      </c>
    </row>
    <row r="325" spans="1:13">
      <c r="A325" s="15">
        <v>2529024249800</v>
      </c>
      <c r="B325" s="16">
        <v>606</v>
      </c>
      <c r="C325" s="17" t="s">
        <v>390</v>
      </c>
      <c r="D325" s="17" t="s">
        <v>399</v>
      </c>
      <c r="E325" s="15" t="s">
        <v>61</v>
      </c>
      <c r="F325" s="27">
        <v>40</v>
      </c>
      <c r="G325" s="48" t="s">
        <v>38</v>
      </c>
      <c r="H325" s="17" t="s">
        <v>241</v>
      </c>
      <c r="I325" s="135">
        <v>29.25</v>
      </c>
      <c r="J325" s="143"/>
      <c r="K325" s="154">
        <f t="shared" si="20"/>
        <v>0</v>
      </c>
      <c r="L325" s="218"/>
      <c r="M325" s="20">
        <f t="shared" si="21"/>
        <v>0</v>
      </c>
    </row>
    <row r="326" spans="1:13">
      <c r="A326" s="15">
        <v>2529032329800</v>
      </c>
      <c r="B326" s="16">
        <v>606</v>
      </c>
      <c r="C326" s="17" t="s">
        <v>390</v>
      </c>
      <c r="D326" s="17" t="s">
        <v>400</v>
      </c>
      <c r="E326" s="15" t="s">
        <v>61</v>
      </c>
      <c r="F326" s="27">
        <v>18</v>
      </c>
      <c r="G326" s="47" t="s">
        <v>41</v>
      </c>
      <c r="H326" s="17" t="s">
        <v>243</v>
      </c>
      <c r="I326" s="135">
        <v>48.84</v>
      </c>
      <c r="J326" s="143"/>
      <c r="K326" s="154">
        <f t="shared" si="20"/>
        <v>0</v>
      </c>
      <c r="L326" s="218"/>
      <c r="M326" s="20">
        <f t="shared" si="21"/>
        <v>0</v>
      </c>
    </row>
    <row r="327" spans="1:13">
      <c r="A327" s="15">
        <v>2529036369800</v>
      </c>
      <c r="B327" s="16">
        <v>606</v>
      </c>
      <c r="C327" s="17" t="s">
        <v>390</v>
      </c>
      <c r="D327" s="17" t="s">
        <v>401</v>
      </c>
      <c r="E327" s="15" t="s">
        <v>61</v>
      </c>
      <c r="F327" s="27">
        <v>20</v>
      </c>
      <c r="G327" s="48" t="s">
        <v>44</v>
      </c>
      <c r="H327" s="17" t="s">
        <v>245</v>
      </c>
      <c r="I327" s="135">
        <v>94.87</v>
      </c>
      <c r="J327" s="143"/>
      <c r="K327" s="154">
        <f t="shared" si="20"/>
        <v>0</v>
      </c>
      <c r="L327" s="218"/>
      <c r="M327" s="20">
        <f t="shared" si="21"/>
        <v>0</v>
      </c>
    </row>
    <row r="328" spans="1:13">
      <c r="A328" s="15">
        <v>2529038389800</v>
      </c>
      <c r="B328" s="16">
        <v>606</v>
      </c>
      <c r="C328" s="17" t="s">
        <v>390</v>
      </c>
      <c r="D328" s="17" t="s">
        <v>402</v>
      </c>
      <c r="E328" s="15" t="s">
        <v>61</v>
      </c>
      <c r="F328" s="27">
        <v>15</v>
      </c>
      <c r="G328" s="47" t="s">
        <v>47</v>
      </c>
      <c r="H328" s="17" t="s">
        <v>247</v>
      </c>
      <c r="I328" s="135">
        <v>132.35</v>
      </c>
      <c r="J328" s="143"/>
      <c r="K328" s="154">
        <f t="shared" si="20"/>
        <v>0</v>
      </c>
      <c r="L328" s="218"/>
      <c r="M328" s="20">
        <f t="shared" si="21"/>
        <v>0</v>
      </c>
    </row>
    <row r="329" spans="1:13">
      <c r="A329" s="15">
        <v>2529042429800</v>
      </c>
      <c r="B329" s="16">
        <v>606</v>
      </c>
      <c r="C329" s="17" t="s">
        <v>390</v>
      </c>
      <c r="D329" s="17" t="s">
        <v>403</v>
      </c>
      <c r="E329" s="15" t="s">
        <v>61</v>
      </c>
      <c r="F329" s="27">
        <v>6</v>
      </c>
      <c r="G329" s="49" t="s">
        <v>154</v>
      </c>
      <c r="H329" s="23" t="s">
        <v>249</v>
      </c>
      <c r="I329" s="135">
        <v>273</v>
      </c>
      <c r="J329" s="143"/>
      <c r="K329" s="154">
        <f t="shared" si="20"/>
        <v>0</v>
      </c>
      <c r="L329" s="218"/>
      <c r="M329" s="20">
        <f t="shared" si="21"/>
        <v>0</v>
      </c>
    </row>
    <row r="330" spans="1:13">
      <c r="A330" s="15">
        <v>2529045459800</v>
      </c>
      <c r="B330" s="16">
        <v>606</v>
      </c>
      <c r="C330" s="17" t="s">
        <v>390</v>
      </c>
      <c r="D330" s="17" t="s">
        <v>404</v>
      </c>
      <c r="E330" s="15" t="s">
        <v>61</v>
      </c>
      <c r="F330" s="27">
        <v>4</v>
      </c>
      <c r="G330" s="49" t="s">
        <v>274</v>
      </c>
      <c r="H330" s="23" t="s">
        <v>275</v>
      </c>
      <c r="I330" s="135">
        <v>989.97</v>
      </c>
      <c r="J330" s="143"/>
      <c r="K330" s="154">
        <f t="shared" si="20"/>
        <v>0</v>
      </c>
      <c r="L330" s="218"/>
      <c r="M330" s="20">
        <f t="shared" si="21"/>
        <v>0</v>
      </c>
    </row>
    <row r="331" spans="1:13">
      <c r="A331" s="15">
        <v>2529047479800</v>
      </c>
      <c r="B331" s="16">
        <v>606</v>
      </c>
      <c r="C331" s="17" t="s">
        <v>390</v>
      </c>
      <c r="D331" s="17" t="s">
        <v>405</v>
      </c>
      <c r="E331" s="15" t="s">
        <v>61</v>
      </c>
      <c r="F331" s="27">
        <v>2</v>
      </c>
      <c r="G331" s="49" t="s">
        <v>251</v>
      </c>
      <c r="H331" s="23" t="s">
        <v>252</v>
      </c>
      <c r="I331" s="135">
        <v>1560.76</v>
      </c>
      <c r="J331" s="143"/>
      <c r="K331" s="154">
        <f t="shared" si="20"/>
        <v>0</v>
      </c>
      <c r="L331" s="218"/>
      <c r="M331" s="20">
        <f t="shared" si="21"/>
        <v>0</v>
      </c>
    </row>
    <row r="332" spans="1:13">
      <c r="A332" s="15">
        <v>2529052529800</v>
      </c>
      <c r="B332" s="22">
        <v>606</v>
      </c>
      <c r="C332" s="23" t="s">
        <v>390</v>
      </c>
      <c r="D332" s="36" t="s">
        <v>61</v>
      </c>
      <c r="E332" s="15" t="s">
        <v>61</v>
      </c>
      <c r="F332" s="27">
        <v>1</v>
      </c>
      <c r="G332" s="49" t="s">
        <v>276</v>
      </c>
      <c r="H332" s="23" t="s">
        <v>277</v>
      </c>
      <c r="I332" s="135">
        <v>7146.71</v>
      </c>
      <c r="J332" s="143"/>
      <c r="K332" s="154">
        <f t="shared" si="20"/>
        <v>0</v>
      </c>
      <c r="L332" s="218"/>
      <c r="M332" s="20">
        <f t="shared" si="21"/>
        <v>0</v>
      </c>
    </row>
    <row r="333" spans="1:13" ht="19.25" customHeight="1">
      <c r="A333" s="10"/>
      <c r="B333" s="11"/>
      <c r="C333" s="5"/>
      <c r="D333" s="5"/>
      <c r="E333" s="10"/>
      <c r="F333" s="10"/>
      <c r="G333" s="51"/>
      <c r="I333" s="184"/>
      <c r="J333" s="143"/>
      <c r="K333" s="185"/>
      <c r="L333" s="221"/>
      <c r="M333" s="186"/>
    </row>
    <row r="334" spans="1:13">
      <c r="A334" s="10"/>
      <c r="B334" s="11"/>
      <c r="C334" s="5"/>
      <c r="D334" s="5"/>
      <c r="E334" s="10"/>
      <c r="F334" s="10"/>
      <c r="G334" s="51"/>
      <c r="I334" s="184"/>
      <c r="J334" s="143"/>
      <c r="K334" s="185"/>
      <c r="L334" s="221"/>
      <c r="M334" s="186"/>
    </row>
    <row r="335" spans="1:13">
      <c r="A335" s="54"/>
      <c r="B335" s="58"/>
      <c r="C335" s="58"/>
      <c r="D335" s="59"/>
      <c r="E335" s="60"/>
      <c r="F335" s="60"/>
      <c r="G335" s="58"/>
      <c r="H335" s="59"/>
      <c r="I335" s="61"/>
      <c r="J335" s="149"/>
      <c r="K335" s="62"/>
      <c r="M335" s="2"/>
    </row>
    <row r="336" spans="1:13" ht="18.75" customHeight="1">
      <c r="A336" s="54"/>
      <c r="B336" s="58"/>
      <c r="C336" s="58"/>
      <c r="D336" s="59"/>
      <c r="E336" s="60"/>
      <c r="F336" s="60"/>
      <c r="G336" s="58"/>
      <c r="H336" s="59"/>
      <c r="I336" s="61"/>
      <c r="J336" s="149"/>
      <c r="K336" s="62"/>
      <c r="M336" s="2"/>
    </row>
    <row r="337" spans="1:13" s="9" customFormat="1" ht="18">
      <c r="A337" s="177" t="s">
        <v>1133</v>
      </c>
      <c r="B337" s="41"/>
      <c r="C337" s="208"/>
      <c r="D337" s="42"/>
      <c r="E337" s="208"/>
      <c r="F337" s="43"/>
      <c r="G337" s="181" t="s">
        <v>1122</v>
      </c>
      <c r="H337" s="42"/>
      <c r="I337" s="187"/>
      <c r="J337" s="147"/>
      <c r="K337" s="45"/>
      <c r="L337" s="212"/>
      <c r="M337" s="2"/>
    </row>
    <row r="338" spans="1:13">
      <c r="A338" s="162" t="s">
        <v>1</v>
      </c>
      <c r="B338" s="163"/>
      <c r="C338" s="163"/>
      <c r="D338" s="164"/>
      <c r="E338" s="178" t="s">
        <v>2</v>
      </c>
      <c r="F338" s="165" t="s">
        <v>1105</v>
      </c>
      <c r="G338" s="164" t="s">
        <v>3</v>
      </c>
      <c r="H338" s="164" t="s">
        <v>4</v>
      </c>
      <c r="I338" s="166"/>
      <c r="J338" s="146"/>
      <c r="K338" s="172" t="s">
        <v>6</v>
      </c>
      <c r="L338" s="216" t="s">
        <v>7</v>
      </c>
      <c r="M338" s="179"/>
    </row>
    <row r="339" spans="1:13">
      <c r="A339" s="167" t="s">
        <v>8</v>
      </c>
      <c r="B339" s="168" t="s">
        <v>9</v>
      </c>
      <c r="C339" s="168"/>
      <c r="D339" s="168"/>
      <c r="E339" s="169" t="s">
        <v>1026</v>
      </c>
      <c r="F339" s="169" t="s">
        <v>1027</v>
      </c>
      <c r="G339" s="170" t="s">
        <v>10</v>
      </c>
      <c r="H339" s="170" t="s">
        <v>11</v>
      </c>
      <c r="I339" s="171"/>
      <c r="J339" s="146"/>
      <c r="K339" s="174" t="s">
        <v>13</v>
      </c>
      <c r="L339" s="217" t="s">
        <v>1105</v>
      </c>
      <c r="M339" s="180" t="s">
        <v>14</v>
      </c>
    </row>
    <row r="340" spans="1:13">
      <c r="A340" s="15">
        <v>2529504049800</v>
      </c>
      <c r="B340" s="16" t="s">
        <v>406</v>
      </c>
      <c r="C340" s="17" t="s">
        <v>407</v>
      </c>
      <c r="D340" s="17" t="s">
        <v>408</v>
      </c>
      <c r="E340" s="15">
        <v>25</v>
      </c>
      <c r="F340" s="27">
        <v>2000</v>
      </c>
      <c r="G340" s="48" t="s">
        <v>20</v>
      </c>
      <c r="H340" s="17" t="s">
        <v>23</v>
      </c>
      <c r="I340" s="135">
        <v>17.54</v>
      </c>
      <c r="J340" s="143"/>
      <c r="K340" s="154">
        <f t="shared" ref="K340:K352" si="22">I340*$M$8</f>
        <v>0</v>
      </c>
      <c r="L340" s="218"/>
      <c r="M340" s="20">
        <f t="shared" ref="M340:M352" si="23">L340*K340</f>
        <v>0</v>
      </c>
    </row>
    <row r="341" spans="1:13">
      <c r="A341" s="15">
        <v>2529506069800</v>
      </c>
      <c r="B341" s="16" t="s">
        <v>406</v>
      </c>
      <c r="C341" s="17" t="s">
        <v>407</v>
      </c>
      <c r="D341" s="17" t="s">
        <v>409</v>
      </c>
      <c r="E341" s="15">
        <v>25</v>
      </c>
      <c r="F341" s="27">
        <v>800</v>
      </c>
      <c r="G341" s="48" t="s">
        <v>23</v>
      </c>
      <c r="H341" s="17" t="s">
        <v>26</v>
      </c>
      <c r="I341" s="135">
        <v>13.75</v>
      </c>
      <c r="J341" s="143"/>
      <c r="K341" s="154">
        <f t="shared" si="22"/>
        <v>0</v>
      </c>
      <c r="L341" s="218"/>
      <c r="M341" s="20">
        <f t="shared" si="23"/>
        <v>0</v>
      </c>
    </row>
    <row r="342" spans="1:13">
      <c r="A342" s="15">
        <v>2529508089800</v>
      </c>
      <c r="B342" s="16" t="s">
        <v>406</v>
      </c>
      <c r="C342" s="17" t="s">
        <v>407</v>
      </c>
      <c r="D342" s="17" t="s">
        <v>410</v>
      </c>
      <c r="E342" s="15">
        <v>25</v>
      </c>
      <c r="F342" s="27">
        <v>500</v>
      </c>
      <c r="G342" s="48" t="s">
        <v>26</v>
      </c>
      <c r="H342" s="17" t="s">
        <v>232</v>
      </c>
      <c r="I342" s="135">
        <v>5.49</v>
      </c>
      <c r="J342" s="143"/>
      <c r="K342" s="154">
        <f t="shared" si="22"/>
        <v>0</v>
      </c>
      <c r="L342" s="218"/>
      <c r="M342" s="20">
        <f t="shared" si="23"/>
        <v>0</v>
      </c>
    </row>
    <row r="343" spans="1:13">
      <c r="A343" s="15">
        <v>2529510109800</v>
      </c>
      <c r="B343" s="16" t="s">
        <v>406</v>
      </c>
      <c r="C343" s="17" t="s">
        <v>407</v>
      </c>
      <c r="D343" s="17" t="s">
        <v>411</v>
      </c>
      <c r="E343" s="15">
        <v>25</v>
      </c>
      <c r="F343" s="27">
        <v>300</v>
      </c>
      <c r="G343" s="48" t="s">
        <v>232</v>
      </c>
      <c r="H343" s="17" t="s">
        <v>29</v>
      </c>
      <c r="I343" s="135">
        <v>28.05</v>
      </c>
      <c r="J343" s="143"/>
      <c r="K343" s="154">
        <f t="shared" si="22"/>
        <v>0</v>
      </c>
      <c r="L343" s="218"/>
      <c r="M343" s="20">
        <f t="shared" si="23"/>
        <v>0</v>
      </c>
    </row>
    <row r="344" spans="1:13">
      <c r="A344" s="15">
        <v>2529512129800</v>
      </c>
      <c r="B344" s="16" t="s">
        <v>406</v>
      </c>
      <c r="C344" s="17" t="s">
        <v>407</v>
      </c>
      <c r="D344" s="17" t="s">
        <v>412</v>
      </c>
      <c r="E344" s="15">
        <v>25</v>
      </c>
      <c r="F344" s="27">
        <v>200</v>
      </c>
      <c r="G344" s="48" t="s">
        <v>29</v>
      </c>
      <c r="H344" s="17" t="s">
        <v>235</v>
      </c>
      <c r="I344" s="135">
        <v>7.94</v>
      </c>
      <c r="J344" s="143"/>
      <c r="K344" s="154">
        <f t="shared" si="22"/>
        <v>0</v>
      </c>
      <c r="L344" s="218"/>
      <c r="M344" s="20">
        <f t="shared" si="23"/>
        <v>0</v>
      </c>
    </row>
    <row r="345" spans="1:13">
      <c r="A345" s="15">
        <v>2529516169800</v>
      </c>
      <c r="B345" s="16" t="s">
        <v>406</v>
      </c>
      <c r="C345" s="17" t="s">
        <v>407</v>
      </c>
      <c r="D345" s="17" t="s">
        <v>413</v>
      </c>
      <c r="E345" s="15">
        <v>10</v>
      </c>
      <c r="F345" s="27">
        <v>100</v>
      </c>
      <c r="G345" s="47" t="s">
        <v>32</v>
      </c>
      <c r="H345" s="17" t="s">
        <v>237</v>
      </c>
      <c r="I345" s="135">
        <v>26.6</v>
      </c>
      <c r="J345" s="143"/>
      <c r="K345" s="154">
        <f t="shared" si="22"/>
        <v>0</v>
      </c>
      <c r="L345" s="218"/>
      <c r="M345" s="20">
        <f t="shared" si="23"/>
        <v>0</v>
      </c>
    </row>
    <row r="346" spans="1:13">
      <c r="A346" s="15">
        <v>2529520209800</v>
      </c>
      <c r="B346" s="16" t="s">
        <v>406</v>
      </c>
      <c r="C346" s="17" t="s">
        <v>407</v>
      </c>
      <c r="D346" s="17" t="s">
        <v>414</v>
      </c>
      <c r="E346" s="15" t="s">
        <v>61</v>
      </c>
      <c r="F346" s="27">
        <v>60</v>
      </c>
      <c r="G346" s="48" t="s">
        <v>35</v>
      </c>
      <c r="H346" s="17" t="s">
        <v>239</v>
      </c>
      <c r="I346" s="135">
        <v>29.3</v>
      </c>
      <c r="J346" s="143"/>
      <c r="K346" s="154">
        <f t="shared" si="22"/>
        <v>0</v>
      </c>
      <c r="L346" s="218"/>
      <c r="M346" s="20">
        <f t="shared" si="23"/>
        <v>0</v>
      </c>
    </row>
    <row r="347" spans="1:13">
      <c r="A347" s="15">
        <v>2529524249800</v>
      </c>
      <c r="B347" s="16" t="s">
        <v>406</v>
      </c>
      <c r="C347" s="17" t="s">
        <v>407</v>
      </c>
      <c r="D347" s="17" t="s">
        <v>415</v>
      </c>
      <c r="E347" s="15" t="s">
        <v>61</v>
      </c>
      <c r="F347" s="27">
        <v>40</v>
      </c>
      <c r="G347" s="48" t="s">
        <v>38</v>
      </c>
      <c r="H347" s="17" t="s">
        <v>241</v>
      </c>
      <c r="I347" s="135">
        <v>36.549999999999997</v>
      </c>
      <c r="J347" s="143"/>
      <c r="K347" s="154">
        <f t="shared" si="22"/>
        <v>0</v>
      </c>
      <c r="L347" s="218"/>
      <c r="M347" s="20">
        <f t="shared" si="23"/>
        <v>0</v>
      </c>
    </row>
    <row r="348" spans="1:13">
      <c r="A348" s="15">
        <v>2529532329800</v>
      </c>
      <c r="B348" s="16" t="s">
        <v>406</v>
      </c>
      <c r="C348" s="17" t="s">
        <v>407</v>
      </c>
      <c r="D348" s="17" t="s">
        <v>416</v>
      </c>
      <c r="E348" s="15" t="s">
        <v>61</v>
      </c>
      <c r="F348" s="27">
        <v>18</v>
      </c>
      <c r="G348" s="47" t="s">
        <v>41</v>
      </c>
      <c r="H348" s="17" t="s">
        <v>243</v>
      </c>
      <c r="I348" s="135">
        <v>58.11</v>
      </c>
      <c r="J348" s="143"/>
      <c r="K348" s="154">
        <f t="shared" si="22"/>
        <v>0</v>
      </c>
      <c r="L348" s="218"/>
      <c r="M348" s="20">
        <f t="shared" si="23"/>
        <v>0</v>
      </c>
    </row>
    <row r="349" spans="1:13">
      <c r="A349" s="15">
        <v>2529536369800</v>
      </c>
      <c r="B349" s="16" t="s">
        <v>406</v>
      </c>
      <c r="C349" s="17" t="s">
        <v>407</v>
      </c>
      <c r="D349" s="23" t="s">
        <v>417</v>
      </c>
      <c r="E349" s="15" t="s">
        <v>61</v>
      </c>
      <c r="F349" s="27">
        <v>20</v>
      </c>
      <c r="G349" s="50" t="s">
        <v>44</v>
      </c>
      <c r="H349" s="23" t="s">
        <v>245</v>
      </c>
      <c r="I349" s="135">
        <v>125.94</v>
      </c>
      <c r="J349" s="143"/>
      <c r="K349" s="154">
        <f t="shared" si="22"/>
        <v>0</v>
      </c>
      <c r="L349" s="218"/>
      <c r="M349" s="20">
        <f t="shared" si="23"/>
        <v>0</v>
      </c>
    </row>
    <row r="350" spans="1:13">
      <c r="A350" s="15">
        <v>2529538389800</v>
      </c>
      <c r="B350" s="16" t="s">
        <v>406</v>
      </c>
      <c r="C350" s="17" t="s">
        <v>407</v>
      </c>
      <c r="D350" s="23" t="s">
        <v>418</v>
      </c>
      <c r="E350" s="15" t="s">
        <v>61</v>
      </c>
      <c r="F350" s="27">
        <v>15</v>
      </c>
      <c r="G350" s="47" t="s">
        <v>47</v>
      </c>
      <c r="H350" s="17" t="s">
        <v>247</v>
      </c>
      <c r="I350" s="135">
        <v>160.41999999999999</v>
      </c>
      <c r="J350" s="143"/>
      <c r="K350" s="154">
        <f t="shared" si="22"/>
        <v>0</v>
      </c>
      <c r="L350" s="218"/>
      <c r="M350" s="20">
        <f t="shared" si="23"/>
        <v>0</v>
      </c>
    </row>
    <row r="351" spans="1:13">
      <c r="A351" s="15">
        <v>2529542429800</v>
      </c>
      <c r="B351" s="16" t="s">
        <v>406</v>
      </c>
      <c r="C351" s="17" t="s">
        <v>407</v>
      </c>
      <c r="D351" s="23" t="s">
        <v>419</v>
      </c>
      <c r="E351" s="15" t="s">
        <v>61</v>
      </c>
      <c r="F351" s="27">
        <v>6</v>
      </c>
      <c r="G351" s="47" t="s">
        <v>154</v>
      </c>
      <c r="H351" s="17" t="s">
        <v>249</v>
      </c>
      <c r="I351" s="135">
        <v>761.64</v>
      </c>
      <c r="J351" s="143"/>
      <c r="K351" s="154">
        <f t="shared" si="22"/>
        <v>0</v>
      </c>
      <c r="L351" s="218"/>
      <c r="M351" s="20">
        <f t="shared" si="23"/>
        <v>0</v>
      </c>
    </row>
    <row r="352" spans="1:13">
      <c r="A352" s="15">
        <v>2529547479800</v>
      </c>
      <c r="B352" s="22" t="s">
        <v>406</v>
      </c>
      <c r="C352" s="23" t="s">
        <v>407</v>
      </c>
      <c r="D352" s="36" t="s">
        <v>61</v>
      </c>
      <c r="E352" s="15" t="s">
        <v>61</v>
      </c>
      <c r="F352" s="27">
        <v>2</v>
      </c>
      <c r="G352" s="49" t="s">
        <v>251</v>
      </c>
      <c r="H352" s="36" t="s">
        <v>252</v>
      </c>
      <c r="I352" s="135">
        <v>2951.32</v>
      </c>
      <c r="J352" s="143"/>
      <c r="K352" s="154">
        <f t="shared" si="22"/>
        <v>0</v>
      </c>
      <c r="L352" s="218"/>
      <c r="M352" s="20">
        <f t="shared" si="23"/>
        <v>0</v>
      </c>
    </row>
    <row r="353" spans="1:13">
      <c r="A353" s="10"/>
      <c r="B353" s="11"/>
      <c r="C353" s="11"/>
      <c r="D353" s="5"/>
      <c r="E353" s="10"/>
      <c r="F353" s="10"/>
      <c r="G353" s="51"/>
      <c r="I353" s="12"/>
      <c r="J353" s="143"/>
      <c r="K353" s="28"/>
      <c r="L353" s="220"/>
      <c r="M353" s="29"/>
    </row>
    <row r="354" spans="1:13">
      <c r="A354" s="10"/>
      <c r="B354" s="11"/>
      <c r="C354" s="11"/>
      <c r="D354" s="5"/>
      <c r="E354" s="10"/>
      <c r="F354" s="10"/>
      <c r="G354" s="51"/>
      <c r="I354" s="12"/>
      <c r="J354" s="143"/>
      <c r="K354" s="28"/>
      <c r="L354" s="220"/>
      <c r="M354" s="29"/>
    </row>
    <row r="355" spans="1:13">
      <c r="A355" s="10"/>
      <c r="B355" s="11"/>
      <c r="C355" s="11"/>
      <c r="D355" s="5"/>
      <c r="E355" s="10"/>
      <c r="F355" s="10"/>
      <c r="G355" s="51"/>
      <c r="I355" s="12"/>
      <c r="J355" s="143"/>
      <c r="K355" s="28"/>
      <c r="L355" s="220"/>
      <c r="M355" s="29"/>
    </row>
    <row r="356" spans="1:13">
      <c r="A356" s="10"/>
      <c r="B356" s="11"/>
      <c r="C356" s="11"/>
      <c r="D356" s="5"/>
      <c r="E356" s="10"/>
      <c r="F356" s="10"/>
      <c r="G356" s="51"/>
      <c r="I356" s="12"/>
      <c r="J356" s="143"/>
      <c r="K356" s="28"/>
      <c r="L356" s="220"/>
      <c r="M356" s="29"/>
    </row>
    <row r="357" spans="1:13">
      <c r="A357" s="10"/>
      <c r="B357" s="11"/>
      <c r="C357" s="11"/>
      <c r="D357" s="5"/>
      <c r="E357" s="10"/>
      <c r="F357" s="10"/>
      <c r="G357" s="51"/>
      <c r="I357" s="12"/>
      <c r="J357" s="143"/>
      <c r="K357" s="28"/>
      <c r="M357" s="2"/>
    </row>
    <row r="358" spans="1:13">
      <c r="A358" s="10"/>
      <c r="B358" s="11"/>
      <c r="C358" s="11"/>
      <c r="D358" s="5"/>
      <c r="E358" s="10"/>
      <c r="F358" s="10"/>
      <c r="I358" s="12"/>
      <c r="J358" s="143"/>
      <c r="K358" s="28"/>
      <c r="M358" s="2"/>
    </row>
    <row r="359" spans="1:13">
      <c r="A359" s="10"/>
      <c r="B359" s="11"/>
      <c r="C359" s="11"/>
      <c r="D359" s="5"/>
      <c r="E359" s="10"/>
      <c r="F359" s="10"/>
      <c r="I359" s="12"/>
      <c r="J359" s="143"/>
      <c r="K359" s="28"/>
      <c r="M359" s="2"/>
    </row>
    <row r="360" spans="1:13" ht="18">
      <c r="A360" s="156" t="s">
        <v>1134</v>
      </c>
      <c r="B360" s="11"/>
      <c r="C360" s="11"/>
      <c r="D360" s="188"/>
      <c r="E360" s="188"/>
      <c r="F360" s="10"/>
      <c r="G360" s="183" t="s">
        <v>1127</v>
      </c>
      <c r="I360" s="183"/>
      <c r="J360" s="143"/>
      <c r="K360" s="28"/>
      <c r="M360" s="2"/>
    </row>
    <row r="361" spans="1:13">
      <c r="A361" s="162" t="s">
        <v>1</v>
      </c>
      <c r="B361" s="163"/>
      <c r="C361" s="163"/>
      <c r="D361" s="164"/>
      <c r="E361" s="178" t="s">
        <v>2</v>
      </c>
      <c r="F361" s="165" t="s">
        <v>1105</v>
      </c>
      <c r="G361" s="164" t="s">
        <v>3</v>
      </c>
      <c r="H361" s="164" t="s">
        <v>4</v>
      </c>
      <c r="I361" s="166"/>
      <c r="J361" s="146"/>
      <c r="K361" s="172" t="s">
        <v>6</v>
      </c>
      <c r="L361" s="216" t="s">
        <v>7</v>
      </c>
      <c r="M361" s="179"/>
    </row>
    <row r="362" spans="1:13">
      <c r="A362" s="167" t="s">
        <v>8</v>
      </c>
      <c r="B362" s="168" t="s">
        <v>9</v>
      </c>
      <c r="C362" s="168"/>
      <c r="D362" s="168"/>
      <c r="E362" s="169" t="s">
        <v>1026</v>
      </c>
      <c r="F362" s="169" t="s">
        <v>1027</v>
      </c>
      <c r="G362" s="170" t="s">
        <v>10</v>
      </c>
      <c r="H362" s="170" t="s">
        <v>11</v>
      </c>
      <c r="I362" s="171"/>
      <c r="J362" s="146"/>
      <c r="K362" s="174" t="s">
        <v>13</v>
      </c>
      <c r="L362" s="217" t="s">
        <v>1105</v>
      </c>
      <c r="M362" s="180" t="s">
        <v>14</v>
      </c>
    </row>
    <row r="363" spans="1:13">
      <c r="A363" s="15">
        <v>2523502029800</v>
      </c>
      <c r="B363" s="16">
        <v>607</v>
      </c>
      <c r="C363" s="17" t="s">
        <v>420</v>
      </c>
      <c r="D363" s="17" t="s">
        <v>421</v>
      </c>
      <c r="E363" s="15">
        <v>25</v>
      </c>
      <c r="F363" s="27">
        <v>3000</v>
      </c>
      <c r="G363" s="48" t="s">
        <v>17</v>
      </c>
      <c r="H363" s="17" t="s">
        <v>20</v>
      </c>
      <c r="I363" s="135">
        <v>6.27</v>
      </c>
      <c r="J363" s="143"/>
      <c r="K363" s="154">
        <f t="shared" ref="K363:K387" si="24">I363*$M$8</f>
        <v>0</v>
      </c>
      <c r="L363" s="218"/>
      <c r="M363" s="20">
        <f t="shared" ref="M363:M387" si="25">L363*K363</f>
        <v>0</v>
      </c>
    </row>
    <row r="364" spans="1:13">
      <c r="A364" s="15">
        <v>2523504049800</v>
      </c>
      <c r="B364" s="16">
        <v>607</v>
      </c>
      <c r="C364" s="17" t="s">
        <v>420</v>
      </c>
      <c r="D364" s="17" t="s">
        <v>422</v>
      </c>
      <c r="E364" s="15">
        <v>25</v>
      </c>
      <c r="F364" s="27">
        <v>1200</v>
      </c>
      <c r="G364" s="48" t="s">
        <v>20</v>
      </c>
      <c r="H364" s="17" t="s">
        <v>23</v>
      </c>
      <c r="I364" s="135">
        <v>6.61</v>
      </c>
      <c r="J364" s="143"/>
      <c r="K364" s="154">
        <f t="shared" si="24"/>
        <v>0</v>
      </c>
      <c r="L364" s="218"/>
      <c r="M364" s="20">
        <f t="shared" si="25"/>
        <v>0</v>
      </c>
    </row>
    <row r="365" spans="1:13" s="108" customFormat="1">
      <c r="A365" s="104">
        <v>2523506069800</v>
      </c>
      <c r="B365" s="102">
        <v>607</v>
      </c>
      <c r="C365" s="103" t="s">
        <v>420</v>
      </c>
      <c r="D365" s="103" t="s">
        <v>423</v>
      </c>
      <c r="E365" s="104">
        <v>25</v>
      </c>
      <c r="F365" s="105">
        <v>1000</v>
      </c>
      <c r="G365" s="110" t="s">
        <v>23</v>
      </c>
      <c r="H365" s="103" t="s">
        <v>26</v>
      </c>
      <c r="I365" s="136">
        <v>6.39</v>
      </c>
      <c r="J365" s="143"/>
      <c r="K365" s="155">
        <f t="shared" si="24"/>
        <v>0</v>
      </c>
      <c r="L365" s="219"/>
      <c r="M365" s="107">
        <f t="shared" si="25"/>
        <v>0</v>
      </c>
    </row>
    <row r="366" spans="1:13" s="108" customFormat="1" ht="12" customHeight="1">
      <c r="A366" s="104">
        <v>2523508089800</v>
      </c>
      <c r="B366" s="102">
        <v>607</v>
      </c>
      <c r="C366" s="103" t="s">
        <v>420</v>
      </c>
      <c r="D366" s="103" t="s">
        <v>424</v>
      </c>
      <c r="E366" s="104">
        <v>25</v>
      </c>
      <c r="F366" s="105">
        <v>800</v>
      </c>
      <c r="G366" s="110" t="s">
        <v>26</v>
      </c>
      <c r="H366" s="103" t="s">
        <v>232</v>
      </c>
      <c r="I366" s="136">
        <v>2.85</v>
      </c>
      <c r="J366" s="229"/>
      <c r="K366" s="155">
        <f t="shared" si="24"/>
        <v>0</v>
      </c>
      <c r="L366" s="219"/>
      <c r="M366" s="107">
        <f t="shared" si="25"/>
        <v>0</v>
      </c>
    </row>
    <row r="367" spans="1:13">
      <c r="A367" s="15">
        <v>2523510109800</v>
      </c>
      <c r="B367" s="16">
        <v>607</v>
      </c>
      <c r="C367" s="17" t="s">
        <v>420</v>
      </c>
      <c r="D367" s="17" t="s">
        <v>425</v>
      </c>
      <c r="E367" s="15">
        <v>25</v>
      </c>
      <c r="F367" s="27">
        <v>300</v>
      </c>
      <c r="G367" s="48" t="s">
        <v>232</v>
      </c>
      <c r="H367" s="17" t="s">
        <v>29</v>
      </c>
      <c r="I367" s="135">
        <v>13.38</v>
      </c>
      <c r="J367" s="143"/>
      <c r="K367" s="154">
        <f t="shared" si="24"/>
        <v>0</v>
      </c>
      <c r="L367" s="218"/>
      <c r="M367" s="20">
        <f t="shared" si="25"/>
        <v>0</v>
      </c>
    </row>
    <row r="368" spans="1:13">
      <c r="A368" s="15">
        <v>2523512129800</v>
      </c>
      <c r="B368" s="16">
        <v>607</v>
      </c>
      <c r="C368" s="17" t="s">
        <v>420</v>
      </c>
      <c r="D368" s="17" t="s">
        <v>426</v>
      </c>
      <c r="E368" s="15">
        <v>25</v>
      </c>
      <c r="F368" s="27">
        <v>250</v>
      </c>
      <c r="G368" s="48" t="s">
        <v>29</v>
      </c>
      <c r="H368" s="17" t="s">
        <v>235</v>
      </c>
      <c r="I368" s="135">
        <v>6.36</v>
      </c>
      <c r="J368" s="143"/>
      <c r="K368" s="154">
        <f t="shared" si="24"/>
        <v>0</v>
      </c>
      <c r="L368" s="218"/>
      <c r="M368" s="20">
        <f t="shared" si="25"/>
        <v>0</v>
      </c>
    </row>
    <row r="369" spans="1:13">
      <c r="A369" s="15">
        <v>2523516169800</v>
      </c>
      <c r="B369" s="16">
        <v>607</v>
      </c>
      <c r="C369" s="17" t="s">
        <v>420</v>
      </c>
      <c r="D369" s="17" t="s">
        <v>427</v>
      </c>
      <c r="E369" s="15">
        <v>10</v>
      </c>
      <c r="F369" s="27">
        <v>100</v>
      </c>
      <c r="G369" s="47" t="s">
        <v>32</v>
      </c>
      <c r="H369" s="17" t="s">
        <v>237</v>
      </c>
      <c r="I369" s="135">
        <v>13.88</v>
      </c>
      <c r="J369" s="143"/>
      <c r="K369" s="154">
        <f t="shared" si="24"/>
        <v>0</v>
      </c>
      <c r="L369" s="218"/>
      <c r="M369" s="20">
        <f t="shared" si="25"/>
        <v>0</v>
      </c>
    </row>
    <row r="370" spans="1:13">
      <c r="A370" s="15">
        <v>2523520209800</v>
      </c>
      <c r="B370" s="16">
        <v>607</v>
      </c>
      <c r="C370" s="17" t="s">
        <v>420</v>
      </c>
      <c r="D370" s="17" t="s">
        <v>428</v>
      </c>
      <c r="E370" s="15" t="s">
        <v>61</v>
      </c>
      <c r="F370" s="27">
        <v>50</v>
      </c>
      <c r="G370" s="48" t="s">
        <v>35</v>
      </c>
      <c r="H370" s="17" t="s">
        <v>239</v>
      </c>
      <c r="I370" s="135">
        <v>18.52</v>
      </c>
      <c r="J370" s="143"/>
      <c r="K370" s="154">
        <f t="shared" si="24"/>
        <v>0</v>
      </c>
      <c r="L370" s="218"/>
      <c r="M370" s="20">
        <f t="shared" si="25"/>
        <v>0</v>
      </c>
    </row>
    <row r="371" spans="1:13">
      <c r="A371" s="15">
        <v>2523524249800</v>
      </c>
      <c r="B371" s="16">
        <v>607</v>
      </c>
      <c r="C371" s="17" t="s">
        <v>420</v>
      </c>
      <c r="D371" s="17" t="s">
        <v>429</v>
      </c>
      <c r="E371" s="15" t="s">
        <v>61</v>
      </c>
      <c r="F371" s="27">
        <v>35</v>
      </c>
      <c r="G371" s="48" t="s">
        <v>38</v>
      </c>
      <c r="H371" s="17" t="s">
        <v>241</v>
      </c>
      <c r="I371" s="135">
        <v>28.89</v>
      </c>
      <c r="J371" s="143"/>
      <c r="K371" s="154">
        <f t="shared" si="24"/>
        <v>0</v>
      </c>
      <c r="L371" s="218"/>
      <c r="M371" s="20">
        <f t="shared" si="25"/>
        <v>0</v>
      </c>
    </row>
    <row r="372" spans="1:13">
      <c r="A372" s="15">
        <v>2523532329800</v>
      </c>
      <c r="B372" s="16">
        <v>607</v>
      </c>
      <c r="C372" s="17" t="s">
        <v>420</v>
      </c>
      <c r="D372" s="17" t="s">
        <v>430</v>
      </c>
      <c r="E372" s="15" t="s">
        <v>61</v>
      </c>
      <c r="F372" s="27">
        <v>17</v>
      </c>
      <c r="G372" s="47" t="s">
        <v>41</v>
      </c>
      <c r="H372" s="17" t="s">
        <v>243</v>
      </c>
      <c r="I372" s="135">
        <v>52.62</v>
      </c>
      <c r="J372" s="143"/>
      <c r="K372" s="154">
        <f t="shared" si="24"/>
        <v>0</v>
      </c>
      <c r="L372" s="218"/>
      <c r="M372" s="20">
        <f t="shared" si="25"/>
        <v>0</v>
      </c>
    </row>
    <row r="373" spans="1:13">
      <c r="A373" s="15">
        <v>2523536369800</v>
      </c>
      <c r="B373" s="16">
        <v>607</v>
      </c>
      <c r="C373" s="17" t="s">
        <v>420</v>
      </c>
      <c r="D373" s="17" t="s">
        <v>431</v>
      </c>
      <c r="E373" s="15" t="s">
        <v>61</v>
      </c>
      <c r="F373" s="27">
        <v>20</v>
      </c>
      <c r="G373" s="48" t="s">
        <v>44</v>
      </c>
      <c r="H373" s="17" t="s">
        <v>245</v>
      </c>
      <c r="I373" s="135">
        <v>96.03</v>
      </c>
      <c r="J373" s="143"/>
      <c r="K373" s="154">
        <f t="shared" si="24"/>
        <v>0</v>
      </c>
      <c r="L373" s="218"/>
      <c r="M373" s="20">
        <f t="shared" si="25"/>
        <v>0</v>
      </c>
    </row>
    <row r="374" spans="1:13">
      <c r="A374" s="15">
        <v>2523538389800</v>
      </c>
      <c r="B374" s="16">
        <v>607</v>
      </c>
      <c r="C374" s="17" t="s">
        <v>420</v>
      </c>
      <c r="D374" s="17" t="s">
        <v>432</v>
      </c>
      <c r="E374" s="15" t="s">
        <v>61</v>
      </c>
      <c r="F374" s="27">
        <v>13</v>
      </c>
      <c r="G374" s="47" t="s">
        <v>47</v>
      </c>
      <c r="H374" s="17" t="s">
        <v>247</v>
      </c>
      <c r="I374" s="135">
        <v>136.30000000000001</v>
      </c>
      <c r="J374" s="143"/>
      <c r="K374" s="154">
        <f t="shared" si="24"/>
        <v>0</v>
      </c>
      <c r="L374" s="218"/>
      <c r="M374" s="20">
        <f t="shared" si="25"/>
        <v>0</v>
      </c>
    </row>
    <row r="375" spans="1:13">
      <c r="A375" s="15">
        <v>2523542429800</v>
      </c>
      <c r="B375" s="16">
        <v>607</v>
      </c>
      <c r="C375" s="17" t="s">
        <v>420</v>
      </c>
      <c r="D375" s="23" t="s">
        <v>433</v>
      </c>
      <c r="E375" s="15" t="s">
        <v>61</v>
      </c>
      <c r="F375" s="27">
        <v>6</v>
      </c>
      <c r="G375" s="49" t="s">
        <v>154</v>
      </c>
      <c r="H375" s="23" t="s">
        <v>249</v>
      </c>
      <c r="I375" s="135">
        <v>298.83</v>
      </c>
      <c r="J375" s="143"/>
      <c r="K375" s="154">
        <f t="shared" si="24"/>
        <v>0</v>
      </c>
      <c r="L375" s="218"/>
      <c r="M375" s="20">
        <f t="shared" si="25"/>
        <v>0</v>
      </c>
    </row>
    <row r="376" spans="1:13">
      <c r="A376" s="15">
        <v>2523545459800</v>
      </c>
      <c r="B376" s="16">
        <v>607</v>
      </c>
      <c r="C376" s="17" t="s">
        <v>420</v>
      </c>
      <c r="D376" s="17" t="s">
        <v>434</v>
      </c>
      <c r="E376" s="15" t="s">
        <v>61</v>
      </c>
      <c r="F376" s="27">
        <v>2</v>
      </c>
      <c r="G376" s="49" t="s">
        <v>274</v>
      </c>
      <c r="H376" s="23" t="s">
        <v>275</v>
      </c>
      <c r="I376" s="135">
        <v>1171.8800000000001</v>
      </c>
      <c r="J376" s="143"/>
      <c r="K376" s="154">
        <f t="shared" si="24"/>
        <v>0</v>
      </c>
      <c r="L376" s="218"/>
      <c r="M376" s="20">
        <f t="shared" si="25"/>
        <v>0</v>
      </c>
    </row>
    <row r="377" spans="1:13">
      <c r="A377" s="15">
        <v>2523547479800</v>
      </c>
      <c r="B377" s="16">
        <v>607</v>
      </c>
      <c r="C377" s="17" t="s">
        <v>420</v>
      </c>
      <c r="D377" s="17" t="s">
        <v>435</v>
      </c>
      <c r="E377" s="15" t="s">
        <v>61</v>
      </c>
      <c r="F377" s="27">
        <v>1</v>
      </c>
      <c r="G377" s="49" t="s">
        <v>251</v>
      </c>
      <c r="H377" s="23" t="s">
        <v>252</v>
      </c>
      <c r="I377" s="135">
        <v>1563.39</v>
      </c>
      <c r="J377" s="143"/>
      <c r="K377" s="154">
        <f t="shared" si="24"/>
        <v>0</v>
      </c>
      <c r="L377" s="218"/>
      <c r="M377" s="20">
        <f t="shared" si="25"/>
        <v>0</v>
      </c>
    </row>
    <row r="378" spans="1:13">
      <c r="A378" s="15">
        <v>2523552529800</v>
      </c>
      <c r="B378" s="16">
        <v>607</v>
      </c>
      <c r="C378" s="17" t="s">
        <v>420</v>
      </c>
      <c r="D378" s="17" t="s">
        <v>436</v>
      </c>
      <c r="E378" s="15" t="s">
        <v>61</v>
      </c>
      <c r="F378" s="27">
        <v>1</v>
      </c>
      <c r="G378" s="49" t="s">
        <v>276</v>
      </c>
      <c r="H378" s="23" t="s">
        <v>277</v>
      </c>
      <c r="I378" s="135">
        <v>5782.97</v>
      </c>
      <c r="J378" s="143"/>
      <c r="K378" s="154">
        <f t="shared" si="24"/>
        <v>0</v>
      </c>
      <c r="L378" s="218"/>
      <c r="M378" s="20">
        <f t="shared" si="25"/>
        <v>0</v>
      </c>
    </row>
    <row r="379" spans="1:13">
      <c r="A379" s="15">
        <v>2523506049800</v>
      </c>
      <c r="B379" s="16">
        <v>607</v>
      </c>
      <c r="C379" s="17" t="s">
        <v>420</v>
      </c>
      <c r="D379" s="17" t="s">
        <v>437</v>
      </c>
      <c r="E379" s="15">
        <v>25</v>
      </c>
      <c r="F379" s="27">
        <v>800</v>
      </c>
      <c r="G379" s="48" t="s">
        <v>21</v>
      </c>
      <c r="H379" s="17" t="s">
        <v>24</v>
      </c>
      <c r="I379" s="135">
        <v>10.87</v>
      </c>
      <c r="J379" s="143"/>
      <c r="K379" s="154">
        <f t="shared" si="24"/>
        <v>0</v>
      </c>
      <c r="L379" s="218"/>
      <c r="M379" s="20">
        <f t="shared" si="25"/>
        <v>0</v>
      </c>
    </row>
    <row r="380" spans="1:13">
      <c r="A380" s="15">
        <v>2523508049800</v>
      </c>
      <c r="B380" s="16">
        <v>607</v>
      </c>
      <c r="C380" s="17" t="s">
        <v>420</v>
      </c>
      <c r="D380" s="17" t="s">
        <v>438</v>
      </c>
      <c r="E380" s="15">
        <v>25</v>
      </c>
      <c r="F380" s="27">
        <v>500</v>
      </c>
      <c r="G380" s="48" t="s">
        <v>57</v>
      </c>
      <c r="H380" s="17" t="s">
        <v>67</v>
      </c>
      <c r="I380" s="135">
        <v>18.399999999999999</v>
      </c>
      <c r="J380" s="143"/>
      <c r="K380" s="154">
        <f t="shared" si="24"/>
        <v>0</v>
      </c>
      <c r="L380" s="218"/>
      <c r="M380" s="20">
        <f t="shared" si="25"/>
        <v>0</v>
      </c>
    </row>
    <row r="381" spans="1:13">
      <c r="A381" s="15">
        <v>2523508069800</v>
      </c>
      <c r="B381" s="16">
        <v>607</v>
      </c>
      <c r="C381" s="17" t="s">
        <v>420</v>
      </c>
      <c r="D381" s="17" t="s">
        <v>439</v>
      </c>
      <c r="E381" s="15">
        <v>25</v>
      </c>
      <c r="F381" s="27">
        <v>500</v>
      </c>
      <c r="G381" s="48" t="s">
        <v>24</v>
      </c>
      <c r="H381" s="17" t="s">
        <v>27</v>
      </c>
      <c r="I381" s="135">
        <v>18.43</v>
      </c>
      <c r="J381" s="143"/>
      <c r="K381" s="154">
        <f t="shared" si="24"/>
        <v>0</v>
      </c>
      <c r="L381" s="218"/>
      <c r="M381" s="20">
        <f t="shared" si="25"/>
        <v>0</v>
      </c>
    </row>
    <row r="382" spans="1:13">
      <c r="A382" s="15">
        <v>2523512089800</v>
      </c>
      <c r="B382" s="16">
        <v>607</v>
      </c>
      <c r="C382" s="17" t="s">
        <v>420</v>
      </c>
      <c r="D382" s="17" t="s">
        <v>440</v>
      </c>
      <c r="E382" s="15">
        <v>25</v>
      </c>
      <c r="F382" s="27">
        <v>200</v>
      </c>
      <c r="G382" s="48" t="s">
        <v>74</v>
      </c>
      <c r="H382" s="17" t="s">
        <v>207</v>
      </c>
      <c r="I382" s="135">
        <v>13.06</v>
      </c>
      <c r="J382" s="143"/>
      <c r="K382" s="154">
        <f t="shared" si="24"/>
        <v>0</v>
      </c>
      <c r="L382" s="218"/>
      <c r="M382" s="20">
        <f t="shared" si="25"/>
        <v>0</v>
      </c>
    </row>
    <row r="383" spans="1:13">
      <c r="A383" s="15">
        <v>2523516089800</v>
      </c>
      <c r="B383" s="16">
        <v>607</v>
      </c>
      <c r="C383" s="17" t="s">
        <v>420</v>
      </c>
      <c r="D383" s="17" t="s">
        <v>441</v>
      </c>
      <c r="E383" s="15">
        <v>10</v>
      </c>
      <c r="F383" s="27">
        <v>80</v>
      </c>
      <c r="G383" s="48" t="s">
        <v>83</v>
      </c>
      <c r="H383" s="17" t="s">
        <v>210</v>
      </c>
      <c r="I383" s="135">
        <v>26.74</v>
      </c>
      <c r="J383" s="143"/>
      <c r="K383" s="154">
        <f t="shared" si="24"/>
        <v>0</v>
      </c>
      <c r="L383" s="218"/>
      <c r="M383" s="20">
        <f t="shared" si="25"/>
        <v>0</v>
      </c>
    </row>
    <row r="384" spans="1:13">
      <c r="A384" s="15">
        <v>2523516129800</v>
      </c>
      <c r="B384" s="16">
        <v>607</v>
      </c>
      <c r="C384" s="17" t="s">
        <v>420</v>
      </c>
      <c r="D384" s="17" t="s">
        <v>442</v>
      </c>
      <c r="E384" s="15">
        <v>10</v>
      </c>
      <c r="F384" s="27">
        <v>80</v>
      </c>
      <c r="G384" s="48" t="s">
        <v>86</v>
      </c>
      <c r="H384" s="17" t="s">
        <v>214</v>
      </c>
      <c r="I384" s="135">
        <v>23.94</v>
      </c>
      <c r="J384" s="143"/>
      <c r="K384" s="154">
        <f t="shared" si="24"/>
        <v>0</v>
      </c>
      <c r="L384" s="218"/>
      <c r="M384" s="20">
        <f t="shared" si="25"/>
        <v>0</v>
      </c>
    </row>
    <row r="385" spans="1:13">
      <c r="A385" s="15">
        <v>2523520169800</v>
      </c>
      <c r="B385" s="16">
        <v>607</v>
      </c>
      <c r="C385" s="17" t="s">
        <v>420</v>
      </c>
      <c r="D385" s="17" t="s">
        <v>443</v>
      </c>
      <c r="E385" s="15" t="s">
        <v>61</v>
      </c>
      <c r="F385" s="27">
        <v>50</v>
      </c>
      <c r="G385" s="48" t="s">
        <v>95</v>
      </c>
      <c r="H385" s="17" t="s">
        <v>218</v>
      </c>
      <c r="I385" s="135">
        <v>60.37</v>
      </c>
      <c r="J385" s="143"/>
      <c r="K385" s="154">
        <f t="shared" si="24"/>
        <v>0</v>
      </c>
      <c r="L385" s="218"/>
      <c r="M385" s="20">
        <f t="shared" si="25"/>
        <v>0</v>
      </c>
    </row>
    <row r="386" spans="1:13">
      <c r="A386" s="15">
        <v>2523524209800</v>
      </c>
      <c r="B386" s="16">
        <v>607</v>
      </c>
      <c r="C386" s="17" t="s">
        <v>420</v>
      </c>
      <c r="D386" s="23" t="s">
        <v>444</v>
      </c>
      <c r="E386" s="15" t="s">
        <v>61</v>
      </c>
      <c r="F386" s="27">
        <v>35</v>
      </c>
      <c r="G386" s="50" t="s">
        <v>101</v>
      </c>
      <c r="H386" s="23" t="s">
        <v>220</v>
      </c>
      <c r="I386" s="135">
        <v>79.349999999999994</v>
      </c>
      <c r="J386" s="143"/>
      <c r="K386" s="154">
        <f t="shared" si="24"/>
        <v>0</v>
      </c>
      <c r="L386" s="218"/>
      <c r="M386" s="20">
        <f t="shared" si="25"/>
        <v>0</v>
      </c>
    </row>
    <row r="387" spans="1:13">
      <c r="A387" s="15">
        <v>2523532249800</v>
      </c>
      <c r="B387" s="22">
        <v>607</v>
      </c>
      <c r="C387" s="23" t="s">
        <v>420</v>
      </c>
      <c r="D387" s="23" t="s">
        <v>445</v>
      </c>
      <c r="E387" s="15" t="s">
        <v>61</v>
      </c>
      <c r="F387" s="27">
        <v>17</v>
      </c>
      <c r="G387" s="50" t="s">
        <v>107</v>
      </c>
      <c r="H387" s="36" t="s">
        <v>222</v>
      </c>
      <c r="I387" s="139">
        <v>106.86</v>
      </c>
      <c r="J387" s="143"/>
      <c r="K387" s="154">
        <f t="shared" si="24"/>
        <v>0</v>
      </c>
      <c r="L387" s="218"/>
      <c r="M387" s="20">
        <f t="shared" si="25"/>
        <v>0</v>
      </c>
    </row>
    <row r="388" spans="1:13">
      <c r="K388" s="30"/>
      <c r="M388" s="2"/>
    </row>
    <row r="389" spans="1:13">
      <c r="K389" s="30"/>
      <c r="M389" s="2"/>
    </row>
    <row r="390" spans="1:13">
      <c r="K390" s="30"/>
      <c r="M390" s="2"/>
    </row>
    <row r="391" spans="1:13">
      <c r="K391" s="30"/>
      <c r="M391" s="2"/>
    </row>
    <row r="392" spans="1:13">
      <c r="K392" s="30"/>
      <c r="M392" s="2"/>
    </row>
    <row r="393" spans="1:13">
      <c r="A393" s="54"/>
      <c r="B393" s="58"/>
      <c r="C393" s="58"/>
      <c r="D393" s="59"/>
      <c r="E393" s="60"/>
      <c r="F393" s="60"/>
      <c r="G393" s="58"/>
      <c r="H393" s="59"/>
      <c r="I393" s="61"/>
      <c r="J393" s="149"/>
      <c r="K393" s="62"/>
      <c r="M393" s="2"/>
    </row>
    <row r="394" spans="1:13" ht="18">
      <c r="A394" s="156" t="s">
        <v>1135</v>
      </c>
      <c r="B394" s="11"/>
      <c r="C394" s="11"/>
      <c r="D394" s="188"/>
      <c r="E394" s="188"/>
      <c r="F394" s="10"/>
      <c r="G394" s="183" t="s">
        <v>1127</v>
      </c>
      <c r="I394" s="183"/>
      <c r="J394" s="143"/>
      <c r="K394" s="28"/>
      <c r="M394" s="2"/>
    </row>
    <row r="395" spans="1:13">
      <c r="A395" s="162" t="s">
        <v>1</v>
      </c>
      <c r="B395" s="163"/>
      <c r="C395" s="163"/>
      <c r="D395" s="164"/>
      <c r="E395" s="178" t="s">
        <v>2</v>
      </c>
      <c r="F395" s="165" t="s">
        <v>1105</v>
      </c>
      <c r="G395" s="164" t="s">
        <v>3</v>
      </c>
      <c r="H395" s="164" t="s">
        <v>4</v>
      </c>
      <c r="I395" s="166"/>
      <c r="J395" s="146"/>
      <c r="K395" s="172" t="s">
        <v>6</v>
      </c>
      <c r="L395" s="216" t="s">
        <v>7</v>
      </c>
      <c r="M395" s="179"/>
    </row>
    <row r="396" spans="1:13">
      <c r="A396" s="167" t="s">
        <v>8</v>
      </c>
      <c r="B396" s="168" t="s">
        <v>9</v>
      </c>
      <c r="C396" s="168"/>
      <c r="D396" s="168"/>
      <c r="E396" s="169" t="s">
        <v>1026</v>
      </c>
      <c r="F396" s="169" t="s">
        <v>1027</v>
      </c>
      <c r="G396" s="170" t="s">
        <v>10</v>
      </c>
      <c r="H396" s="170" t="s">
        <v>11</v>
      </c>
      <c r="I396" s="171"/>
      <c r="J396" s="146"/>
      <c r="K396" s="174" t="s">
        <v>13</v>
      </c>
      <c r="L396" s="217" t="s">
        <v>1105</v>
      </c>
      <c r="M396" s="180" t="s">
        <v>14</v>
      </c>
    </row>
    <row r="397" spans="1:13">
      <c r="A397" s="15">
        <v>2524202029800</v>
      </c>
      <c r="B397" s="16" t="s">
        <v>446</v>
      </c>
      <c r="C397" s="17" t="s">
        <v>447</v>
      </c>
      <c r="D397" s="17" t="s">
        <v>448</v>
      </c>
      <c r="E397" s="15">
        <v>25</v>
      </c>
      <c r="F397" s="27">
        <v>2000</v>
      </c>
      <c r="G397" s="48" t="s">
        <v>17</v>
      </c>
      <c r="H397" s="17" t="s">
        <v>20</v>
      </c>
      <c r="I397" s="135">
        <v>11.78</v>
      </c>
      <c r="J397" s="143"/>
      <c r="K397" s="154">
        <f t="shared" ref="K397:K410" si="26">I397*$M$8</f>
        <v>0</v>
      </c>
      <c r="L397" s="218"/>
      <c r="M397" s="20">
        <f t="shared" ref="M397:M410" si="27">L397*K397</f>
        <v>0</v>
      </c>
    </row>
    <row r="398" spans="1:13">
      <c r="A398" s="15">
        <v>2524204049800</v>
      </c>
      <c r="B398" s="16" t="s">
        <v>446</v>
      </c>
      <c r="C398" s="17" t="s">
        <v>447</v>
      </c>
      <c r="D398" s="17" t="s">
        <v>449</v>
      </c>
      <c r="E398" s="15">
        <v>25</v>
      </c>
      <c r="F398" s="27">
        <v>1200</v>
      </c>
      <c r="G398" s="48" t="s">
        <v>20</v>
      </c>
      <c r="H398" s="17" t="s">
        <v>23</v>
      </c>
      <c r="I398" s="135">
        <v>9.0299999999999994</v>
      </c>
      <c r="J398" s="143"/>
      <c r="K398" s="154">
        <f t="shared" si="26"/>
        <v>0</v>
      </c>
      <c r="L398" s="218"/>
      <c r="M398" s="20">
        <f t="shared" si="27"/>
        <v>0</v>
      </c>
    </row>
    <row r="399" spans="1:13">
      <c r="A399" s="15">
        <v>2524205059800</v>
      </c>
      <c r="B399" s="16" t="s">
        <v>446</v>
      </c>
      <c r="C399" s="17" t="s">
        <v>447</v>
      </c>
      <c r="D399" s="17" t="s">
        <v>450</v>
      </c>
      <c r="E399" s="15">
        <v>25</v>
      </c>
      <c r="F399" s="27">
        <v>1600</v>
      </c>
      <c r="G399" s="48" t="s">
        <v>451</v>
      </c>
      <c r="H399" s="17" t="s">
        <v>258</v>
      </c>
      <c r="I399" s="135">
        <v>11</v>
      </c>
      <c r="J399" s="143"/>
      <c r="K399" s="154">
        <f t="shared" si="26"/>
        <v>0</v>
      </c>
      <c r="L399" s="218"/>
      <c r="M399" s="20">
        <f t="shared" si="27"/>
        <v>0</v>
      </c>
    </row>
    <row r="400" spans="1:13">
      <c r="A400" s="15">
        <v>2524206069800</v>
      </c>
      <c r="B400" s="16" t="s">
        <v>446</v>
      </c>
      <c r="C400" s="17" t="s">
        <v>447</v>
      </c>
      <c r="D400" s="17" t="s">
        <v>452</v>
      </c>
      <c r="E400" s="15">
        <v>25</v>
      </c>
      <c r="F400" s="27">
        <v>750</v>
      </c>
      <c r="G400" s="48" t="s">
        <v>23</v>
      </c>
      <c r="H400" s="17" t="s">
        <v>26</v>
      </c>
      <c r="I400" s="135">
        <v>11.4</v>
      </c>
      <c r="J400" s="143"/>
      <c r="K400" s="154">
        <f t="shared" si="26"/>
        <v>0</v>
      </c>
      <c r="L400" s="218"/>
      <c r="M400" s="20">
        <f t="shared" si="27"/>
        <v>0</v>
      </c>
    </row>
    <row r="401" spans="1:13">
      <c r="A401" s="15">
        <v>2524208089800</v>
      </c>
      <c r="B401" s="16" t="s">
        <v>446</v>
      </c>
      <c r="C401" s="17" t="s">
        <v>447</v>
      </c>
      <c r="D401" s="17" t="s">
        <v>453</v>
      </c>
      <c r="E401" s="15">
        <v>25</v>
      </c>
      <c r="F401" s="27">
        <v>350</v>
      </c>
      <c r="G401" s="48" t="s">
        <v>26</v>
      </c>
      <c r="H401" s="17" t="s">
        <v>232</v>
      </c>
      <c r="I401" s="135">
        <v>10.25</v>
      </c>
      <c r="J401" s="143"/>
      <c r="K401" s="154">
        <f t="shared" si="26"/>
        <v>0</v>
      </c>
      <c r="L401" s="218"/>
      <c r="M401" s="20">
        <f t="shared" si="27"/>
        <v>0</v>
      </c>
    </row>
    <row r="402" spans="1:13">
      <c r="A402" s="15">
        <v>2524210109800</v>
      </c>
      <c r="B402" s="16" t="s">
        <v>446</v>
      </c>
      <c r="C402" s="17" t="s">
        <v>447</v>
      </c>
      <c r="D402" s="17" t="s">
        <v>454</v>
      </c>
      <c r="E402" s="15">
        <v>25</v>
      </c>
      <c r="F402" s="27">
        <v>200</v>
      </c>
      <c r="G402" s="48" t="s">
        <v>232</v>
      </c>
      <c r="H402" s="17" t="s">
        <v>29</v>
      </c>
      <c r="I402" s="135">
        <v>10.34</v>
      </c>
      <c r="J402" s="143"/>
      <c r="K402" s="154">
        <f t="shared" si="26"/>
        <v>0</v>
      </c>
      <c r="L402" s="218"/>
      <c r="M402" s="20">
        <f t="shared" si="27"/>
        <v>0</v>
      </c>
    </row>
    <row r="403" spans="1:13">
      <c r="A403" s="15">
        <v>2524212129800</v>
      </c>
      <c r="B403" s="16" t="s">
        <v>446</v>
      </c>
      <c r="C403" s="17" t="s">
        <v>447</v>
      </c>
      <c r="D403" s="17" t="s">
        <v>455</v>
      </c>
      <c r="E403" s="15">
        <v>10</v>
      </c>
      <c r="F403" s="27">
        <v>120</v>
      </c>
      <c r="G403" s="48" t="s">
        <v>29</v>
      </c>
      <c r="H403" s="17" t="s">
        <v>235</v>
      </c>
      <c r="I403" s="135">
        <v>13.23</v>
      </c>
      <c r="J403" s="143"/>
      <c r="K403" s="154">
        <f t="shared" si="26"/>
        <v>0</v>
      </c>
      <c r="L403" s="218"/>
      <c r="M403" s="20">
        <f t="shared" si="27"/>
        <v>0</v>
      </c>
    </row>
    <row r="404" spans="1:13">
      <c r="A404" s="15">
        <v>2524216169800</v>
      </c>
      <c r="B404" s="16" t="s">
        <v>446</v>
      </c>
      <c r="C404" s="17" t="s">
        <v>447</v>
      </c>
      <c r="D404" s="17" t="s">
        <v>456</v>
      </c>
      <c r="E404" s="15">
        <v>10</v>
      </c>
      <c r="F404" s="27">
        <v>60</v>
      </c>
      <c r="G404" s="47" t="s">
        <v>32</v>
      </c>
      <c r="H404" s="112" t="s">
        <v>237</v>
      </c>
      <c r="I404" s="135">
        <v>21.28</v>
      </c>
      <c r="J404" s="143"/>
      <c r="K404" s="154">
        <f t="shared" si="26"/>
        <v>0</v>
      </c>
      <c r="L404" s="218"/>
      <c r="M404" s="20">
        <f t="shared" si="27"/>
        <v>0</v>
      </c>
    </row>
    <row r="405" spans="1:13">
      <c r="A405" s="15">
        <v>2524220209800</v>
      </c>
      <c r="B405" s="16" t="s">
        <v>446</v>
      </c>
      <c r="C405" s="17" t="s">
        <v>447</v>
      </c>
      <c r="D405" s="17" t="s">
        <v>457</v>
      </c>
      <c r="E405" s="15" t="s">
        <v>61</v>
      </c>
      <c r="F405" s="27">
        <v>35</v>
      </c>
      <c r="G405" s="48" t="s">
        <v>35</v>
      </c>
      <c r="H405" s="17" t="s">
        <v>239</v>
      </c>
      <c r="I405" s="135">
        <v>34.53</v>
      </c>
      <c r="J405" s="143"/>
      <c r="K405" s="154">
        <f t="shared" si="26"/>
        <v>0</v>
      </c>
      <c r="L405" s="218"/>
      <c r="M405" s="20">
        <f t="shared" si="27"/>
        <v>0</v>
      </c>
    </row>
    <row r="406" spans="1:13">
      <c r="A406" s="15">
        <v>2524224249800</v>
      </c>
      <c r="B406" s="16" t="s">
        <v>446</v>
      </c>
      <c r="C406" s="17" t="s">
        <v>447</v>
      </c>
      <c r="D406" s="17" t="s">
        <v>458</v>
      </c>
      <c r="E406" s="15" t="s">
        <v>61</v>
      </c>
      <c r="F406" s="27">
        <v>25</v>
      </c>
      <c r="G406" s="48" t="s">
        <v>38</v>
      </c>
      <c r="H406" s="17" t="s">
        <v>241</v>
      </c>
      <c r="I406" s="135">
        <v>45.44</v>
      </c>
      <c r="J406" s="143"/>
      <c r="K406" s="154">
        <f t="shared" si="26"/>
        <v>0</v>
      </c>
      <c r="L406" s="218"/>
      <c r="M406" s="20">
        <f t="shared" si="27"/>
        <v>0</v>
      </c>
    </row>
    <row r="407" spans="1:13">
      <c r="A407" s="15">
        <v>2524232329800</v>
      </c>
      <c r="B407" s="16" t="s">
        <v>446</v>
      </c>
      <c r="C407" s="17" t="s">
        <v>447</v>
      </c>
      <c r="D407" s="17" t="s">
        <v>459</v>
      </c>
      <c r="E407" s="15" t="s">
        <v>61</v>
      </c>
      <c r="F407" s="27">
        <v>12</v>
      </c>
      <c r="G407" s="47" t="s">
        <v>41</v>
      </c>
      <c r="H407" s="112" t="s">
        <v>243</v>
      </c>
      <c r="I407" s="135">
        <v>119.55</v>
      </c>
      <c r="J407" s="143"/>
      <c r="K407" s="154">
        <f t="shared" si="26"/>
        <v>0</v>
      </c>
      <c r="L407" s="218"/>
      <c r="M407" s="20">
        <f t="shared" si="27"/>
        <v>0</v>
      </c>
    </row>
    <row r="408" spans="1:13">
      <c r="A408" s="15">
        <v>2524236369800</v>
      </c>
      <c r="B408" s="16" t="s">
        <v>446</v>
      </c>
      <c r="C408" s="17" t="s">
        <v>447</v>
      </c>
      <c r="D408" s="23" t="s">
        <v>460</v>
      </c>
      <c r="E408" s="15" t="s">
        <v>61</v>
      </c>
      <c r="F408" s="27">
        <v>16</v>
      </c>
      <c r="G408" s="50" t="s">
        <v>44</v>
      </c>
      <c r="H408" s="23" t="s">
        <v>245</v>
      </c>
      <c r="I408" s="135">
        <v>176.12</v>
      </c>
      <c r="J408" s="143"/>
      <c r="K408" s="154">
        <f t="shared" si="26"/>
        <v>0</v>
      </c>
      <c r="L408" s="218"/>
      <c r="M408" s="20">
        <f t="shared" si="27"/>
        <v>0</v>
      </c>
    </row>
    <row r="409" spans="1:13">
      <c r="A409" s="15">
        <v>2524238389800</v>
      </c>
      <c r="B409" s="16" t="s">
        <v>446</v>
      </c>
      <c r="C409" s="17" t="s">
        <v>447</v>
      </c>
      <c r="D409" s="63" t="s">
        <v>461</v>
      </c>
      <c r="E409" s="15" t="s">
        <v>61</v>
      </c>
      <c r="F409" s="27">
        <v>8</v>
      </c>
      <c r="G409" s="49" t="s">
        <v>47</v>
      </c>
      <c r="H409" s="117" t="s">
        <v>247</v>
      </c>
      <c r="I409" s="135">
        <v>233.02</v>
      </c>
      <c r="J409" s="143"/>
      <c r="K409" s="154">
        <f t="shared" si="26"/>
        <v>0</v>
      </c>
      <c r="L409" s="218"/>
      <c r="M409" s="20">
        <f t="shared" si="27"/>
        <v>0</v>
      </c>
    </row>
    <row r="410" spans="1:13">
      <c r="A410" s="15">
        <v>2524216129800</v>
      </c>
      <c r="B410" s="22" t="s">
        <v>446</v>
      </c>
      <c r="C410" s="23" t="s">
        <v>447</v>
      </c>
      <c r="D410" s="63" t="s">
        <v>462</v>
      </c>
      <c r="E410" s="15">
        <v>25</v>
      </c>
      <c r="F410" s="27">
        <v>250</v>
      </c>
      <c r="G410" s="64" t="s">
        <v>86</v>
      </c>
      <c r="H410" s="36" t="s">
        <v>214</v>
      </c>
      <c r="I410" s="135">
        <v>46.53</v>
      </c>
      <c r="J410" s="143"/>
      <c r="K410" s="154">
        <f t="shared" si="26"/>
        <v>0</v>
      </c>
      <c r="L410" s="218"/>
      <c r="M410" s="20">
        <f t="shared" si="27"/>
        <v>0</v>
      </c>
    </row>
    <row r="411" spans="1:13">
      <c r="A411" s="10"/>
      <c r="B411" s="11"/>
      <c r="C411" s="5"/>
      <c r="D411" s="5"/>
      <c r="E411" s="10"/>
      <c r="F411" s="10"/>
      <c r="G411" s="4"/>
      <c r="I411" s="184"/>
      <c r="J411" s="143"/>
      <c r="K411" s="185"/>
      <c r="L411" s="221"/>
      <c r="M411" s="186"/>
    </row>
    <row r="412" spans="1:13">
      <c r="A412" s="10"/>
      <c r="B412" s="11"/>
      <c r="C412" s="5"/>
      <c r="D412" s="5"/>
      <c r="E412" s="10"/>
      <c r="F412" s="10"/>
      <c r="G412" s="4"/>
      <c r="I412" s="184"/>
      <c r="J412" s="143"/>
      <c r="K412" s="185"/>
      <c r="L412" s="221"/>
      <c r="M412" s="186"/>
    </row>
    <row r="413" spans="1:13">
      <c r="A413" s="10"/>
      <c r="B413" s="11"/>
      <c r="C413" s="5"/>
      <c r="D413" s="5"/>
      <c r="E413" s="10"/>
      <c r="F413" s="10"/>
      <c r="G413" s="4"/>
      <c r="I413" s="184"/>
      <c r="J413" s="143"/>
      <c r="K413" s="185"/>
      <c r="L413" s="221"/>
      <c r="M413" s="186"/>
    </row>
    <row r="414" spans="1:13">
      <c r="A414" s="10"/>
      <c r="B414" s="11"/>
      <c r="C414" s="11"/>
      <c r="D414" s="5"/>
      <c r="E414" s="10"/>
      <c r="F414" s="10"/>
      <c r="G414" s="4"/>
      <c r="I414" s="12"/>
      <c r="J414" s="143"/>
      <c r="K414" s="28"/>
      <c r="M414" s="2"/>
    </row>
    <row r="415" spans="1:13" s="9" customFormat="1">
      <c r="A415" s="65"/>
      <c r="B415" s="66"/>
      <c r="C415" s="66"/>
      <c r="D415" s="66"/>
      <c r="E415" s="66"/>
      <c r="F415" s="66"/>
      <c r="G415" s="66"/>
      <c r="H415" s="66"/>
      <c r="I415" s="67"/>
      <c r="J415" s="67"/>
      <c r="K415" s="68"/>
      <c r="L415" s="212"/>
      <c r="M415" s="2"/>
    </row>
    <row r="416" spans="1:13">
      <c r="A416" s="10"/>
      <c r="B416" s="11"/>
      <c r="C416" s="11"/>
      <c r="D416" s="5"/>
      <c r="E416" s="10"/>
      <c r="F416" s="10"/>
      <c r="I416" s="12"/>
      <c r="J416" s="143"/>
      <c r="K416" s="28"/>
      <c r="M416" s="2"/>
    </row>
    <row r="417" spans="1:13" ht="18">
      <c r="A417" s="156" t="s">
        <v>1136</v>
      </c>
      <c r="B417" s="11"/>
      <c r="C417" s="11"/>
      <c r="D417" s="5"/>
      <c r="E417" s="188"/>
      <c r="F417" s="10"/>
      <c r="G417" s="183" t="s">
        <v>1122</v>
      </c>
      <c r="I417" s="183"/>
      <c r="J417" s="143"/>
      <c r="K417" s="28"/>
      <c r="M417" s="2"/>
    </row>
    <row r="418" spans="1:13">
      <c r="A418" s="162" t="s">
        <v>1</v>
      </c>
      <c r="B418" s="163"/>
      <c r="C418" s="163"/>
      <c r="D418" s="164"/>
      <c r="E418" s="178" t="s">
        <v>2</v>
      </c>
      <c r="F418" s="165" t="s">
        <v>1105</v>
      </c>
      <c r="G418" s="164" t="s">
        <v>3</v>
      </c>
      <c r="H418" s="164" t="s">
        <v>4</v>
      </c>
      <c r="I418" s="166"/>
      <c r="J418" s="146"/>
      <c r="K418" s="172" t="s">
        <v>6</v>
      </c>
      <c r="L418" s="216" t="s">
        <v>7</v>
      </c>
      <c r="M418" s="179"/>
    </row>
    <row r="419" spans="1:13">
      <c r="A419" s="167" t="s">
        <v>8</v>
      </c>
      <c r="B419" s="168" t="s">
        <v>9</v>
      </c>
      <c r="C419" s="168"/>
      <c r="D419" s="168"/>
      <c r="E419" s="169" t="s">
        <v>1026</v>
      </c>
      <c r="F419" s="169" t="s">
        <v>1027</v>
      </c>
      <c r="G419" s="170" t="s">
        <v>10</v>
      </c>
      <c r="H419" s="170" t="s">
        <v>11</v>
      </c>
      <c r="I419" s="171"/>
      <c r="J419" s="146"/>
      <c r="K419" s="174" t="s">
        <v>13</v>
      </c>
      <c r="L419" s="217" t="s">
        <v>1105</v>
      </c>
      <c r="M419" s="180" t="s">
        <v>14</v>
      </c>
    </row>
    <row r="420" spans="1:13">
      <c r="A420" s="15">
        <v>2525404049800</v>
      </c>
      <c r="B420" s="16" t="s">
        <v>463</v>
      </c>
      <c r="C420" s="17" t="s">
        <v>464</v>
      </c>
      <c r="D420" s="17" t="s">
        <v>465</v>
      </c>
      <c r="E420" s="15">
        <v>25</v>
      </c>
      <c r="F420" s="27">
        <v>1200</v>
      </c>
      <c r="G420" s="48" t="s">
        <v>20</v>
      </c>
      <c r="H420" s="17" t="s">
        <v>23</v>
      </c>
      <c r="I420" s="135">
        <v>11.57</v>
      </c>
      <c r="J420" s="143"/>
      <c r="K420" s="154">
        <f t="shared" ref="K420:K432" si="28">I420*$M$8</f>
        <v>0</v>
      </c>
      <c r="L420" s="218"/>
      <c r="M420" s="20">
        <f t="shared" ref="M420:M432" si="29">L420*K420</f>
        <v>0</v>
      </c>
    </row>
    <row r="421" spans="1:13">
      <c r="A421" s="15">
        <v>2525406069800</v>
      </c>
      <c r="B421" s="16" t="s">
        <v>463</v>
      </c>
      <c r="C421" s="17" t="s">
        <v>464</v>
      </c>
      <c r="D421" s="17" t="s">
        <v>466</v>
      </c>
      <c r="E421" s="15">
        <v>25</v>
      </c>
      <c r="F421" s="27">
        <v>1000</v>
      </c>
      <c r="G421" s="48" t="s">
        <v>23</v>
      </c>
      <c r="H421" s="17" t="s">
        <v>26</v>
      </c>
      <c r="I421" s="135">
        <v>7.99</v>
      </c>
      <c r="J421" s="143"/>
      <c r="K421" s="154">
        <f t="shared" si="28"/>
        <v>0</v>
      </c>
      <c r="L421" s="218"/>
      <c r="M421" s="20">
        <f t="shared" si="29"/>
        <v>0</v>
      </c>
    </row>
    <row r="422" spans="1:13">
      <c r="A422" s="15">
        <v>2525408089800</v>
      </c>
      <c r="B422" s="16" t="s">
        <v>463</v>
      </c>
      <c r="C422" s="17" t="s">
        <v>464</v>
      </c>
      <c r="D422" s="17" t="s">
        <v>467</v>
      </c>
      <c r="E422" s="15">
        <v>25</v>
      </c>
      <c r="F422" s="27">
        <v>500</v>
      </c>
      <c r="G422" s="48" t="s">
        <v>26</v>
      </c>
      <c r="H422" s="17" t="s">
        <v>232</v>
      </c>
      <c r="I422" s="135">
        <v>3.85</v>
      </c>
      <c r="J422" s="143"/>
      <c r="K422" s="154">
        <f t="shared" si="28"/>
        <v>0</v>
      </c>
      <c r="L422" s="218"/>
      <c r="M422" s="20">
        <f t="shared" si="29"/>
        <v>0</v>
      </c>
    </row>
    <row r="423" spans="1:13">
      <c r="A423" s="15">
        <v>2525410109800</v>
      </c>
      <c r="B423" s="16" t="s">
        <v>463</v>
      </c>
      <c r="C423" s="17" t="s">
        <v>464</v>
      </c>
      <c r="D423" s="17" t="s">
        <v>468</v>
      </c>
      <c r="E423" s="15">
        <v>25</v>
      </c>
      <c r="F423" s="27">
        <v>300</v>
      </c>
      <c r="G423" s="48" t="s">
        <v>232</v>
      </c>
      <c r="H423" s="17" t="s">
        <v>29</v>
      </c>
      <c r="I423" s="135">
        <v>13.83</v>
      </c>
      <c r="J423" s="143"/>
      <c r="K423" s="154">
        <f t="shared" si="28"/>
        <v>0</v>
      </c>
      <c r="L423" s="218"/>
      <c r="M423" s="20">
        <f t="shared" si="29"/>
        <v>0</v>
      </c>
    </row>
    <row r="424" spans="1:13">
      <c r="A424" s="15">
        <v>2525412129800</v>
      </c>
      <c r="B424" s="16" t="s">
        <v>463</v>
      </c>
      <c r="C424" s="17" t="s">
        <v>464</v>
      </c>
      <c r="D424" s="17" t="s">
        <v>469</v>
      </c>
      <c r="E424" s="15">
        <v>25</v>
      </c>
      <c r="F424" s="27">
        <v>200</v>
      </c>
      <c r="G424" s="48" t="s">
        <v>29</v>
      </c>
      <c r="H424" s="17" t="s">
        <v>235</v>
      </c>
      <c r="I424" s="135">
        <v>8.17</v>
      </c>
      <c r="J424" s="143"/>
      <c r="K424" s="154">
        <f t="shared" si="28"/>
        <v>0</v>
      </c>
      <c r="L424" s="218"/>
      <c r="M424" s="20">
        <f t="shared" si="29"/>
        <v>0</v>
      </c>
    </row>
    <row r="425" spans="1:13">
      <c r="A425" s="15">
        <v>2525416169800</v>
      </c>
      <c r="B425" s="16" t="s">
        <v>463</v>
      </c>
      <c r="C425" s="17" t="s">
        <v>464</v>
      </c>
      <c r="D425" s="17" t="s">
        <v>470</v>
      </c>
      <c r="E425" s="15">
        <v>10</v>
      </c>
      <c r="F425" s="27">
        <v>100</v>
      </c>
      <c r="G425" s="47" t="s">
        <v>32</v>
      </c>
      <c r="H425" s="17" t="s">
        <v>237</v>
      </c>
      <c r="I425" s="135">
        <v>20.93</v>
      </c>
      <c r="J425" s="143"/>
      <c r="K425" s="154">
        <f t="shared" si="28"/>
        <v>0</v>
      </c>
      <c r="L425" s="218"/>
      <c r="M425" s="20">
        <f t="shared" si="29"/>
        <v>0</v>
      </c>
    </row>
    <row r="426" spans="1:13">
      <c r="A426" s="15">
        <v>2525420209800</v>
      </c>
      <c r="B426" s="16" t="s">
        <v>463</v>
      </c>
      <c r="C426" s="17" t="s">
        <v>464</v>
      </c>
      <c r="D426" s="17" t="s">
        <v>471</v>
      </c>
      <c r="E426" s="15" t="s">
        <v>61</v>
      </c>
      <c r="F426" s="27">
        <v>50</v>
      </c>
      <c r="G426" s="48" t="s">
        <v>35</v>
      </c>
      <c r="H426" s="17" t="s">
        <v>239</v>
      </c>
      <c r="I426" s="135">
        <v>27.7</v>
      </c>
      <c r="J426" s="143"/>
      <c r="K426" s="154">
        <f t="shared" si="28"/>
        <v>0</v>
      </c>
      <c r="L426" s="218"/>
      <c r="M426" s="20">
        <f t="shared" si="29"/>
        <v>0</v>
      </c>
    </row>
    <row r="427" spans="1:13">
      <c r="A427" s="15">
        <v>2525424249800</v>
      </c>
      <c r="B427" s="16" t="s">
        <v>463</v>
      </c>
      <c r="C427" s="17" t="s">
        <v>464</v>
      </c>
      <c r="D427" s="17" t="s">
        <v>472</v>
      </c>
      <c r="E427" s="15" t="s">
        <v>61</v>
      </c>
      <c r="F427" s="27">
        <v>35</v>
      </c>
      <c r="G427" s="48" t="s">
        <v>38</v>
      </c>
      <c r="H427" s="17" t="s">
        <v>241</v>
      </c>
      <c r="I427" s="135">
        <v>37</v>
      </c>
      <c r="J427" s="143"/>
      <c r="K427" s="154">
        <f t="shared" si="28"/>
        <v>0</v>
      </c>
      <c r="L427" s="218"/>
      <c r="M427" s="20">
        <f t="shared" si="29"/>
        <v>0</v>
      </c>
    </row>
    <row r="428" spans="1:13">
      <c r="A428" s="15">
        <v>2525432329800</v>
      </c>
      <c r="B428" s="16" t="s">
        <v>463</v>
      </c>
      <c r="C428" s="17" t="s">
        <v>464</v>
      </c>
      <c r="D428" s="17" t="s">
        <v>473</v>
      </c>
      <c r="E428" s="15" t="s">
        <v>61</v>
      </c>
      <c r="F428" s="27">
        <v>17</v>
      </c>
      <c r="G428" s="47" t="s">
        <v>41</v>
      </c>
      <c r="H428" s="17" t="s">
        <v>243</v>
      </c>
      <c r="I428" s="135">
        <v>80.56</v>
      </c>
      <c r="J428" s="143"/>
      <c r="K428" s="154">
        <f t="shared" si="28"/>
        <v>0</v>
      </c>
      <c r="L428" s="218"/>
      <c r="M428" s="20">
        <f t="shared" si="29"/>
        <v>0</v>
      </c>
    </row>
    <row r="429" spans="1:13">
      <c r="A429" s="15">
        <v>2525436369800</v>
      </c>
      <c r="B429" s="16" t="s">
        <v>463</v>
      </c>
      <c r="C429" s="17" t="s">
        <v>464</v>
      </c>
      <c r="D429" s="17" t="s">
        <v>474</v>
      </c>
      <c r="E429" s="15" t="s">
        <v>61</v>
      </c>
      <c r="F429" s="27">
        <v>20</v>
      </c>
      <c r="G429" s="48" t="s">
        <v>44</v>
      </c>
      <c r="H429" s="17" t="s">
        <v>245</v>
      </c>
      <c r="I429" s="135">
        <v>125.41</v>
      </c>
      <c r="J429" s="143"/>
      <c r="K429" s="154">
        <f t="shared" si="28"/>
        <v>0</v>
      </c>
      <c r="L429" s="218"/>
      <c r="M429" s="20">
        <f t="shared" si="29"/>
        <v>0</v>
      </c>
    </row>
    <row r="430" spans="1:13">
      <c r="A430" s="15">
        <v>2525438389800</v>
      </c>
      <c r="B430" s="16" t="s">
        <v>463</v>
      </c>
      <c r="C430" s="17" t="s">
        <v>464</v>
      </c>
      <c r="D430" s="17" t="s">
        <v>475</v>
      </c>
      <c r="E430" s="15" t="s">
        <v>61</v>
      </c>
      <c r="F430" s="27">
        <v>13</v>
      </c>
      <c r="G430" s="47" t="s">
        <v>47</v>
      </c>
      <c r="H430" s="17" t="s">
        <v>247</v>
      </c>
      <c r="I430" s="135">
        <v>175.85</v>
      </c>
      <c r="J430" s="143"/>
      <c r="K430" s="154">
        <f t="shared" si="28"/>
        <v>0</v>
      </c>
      <c r="L430" s="218"/>
      <c r="M430" s="20">
        <f t="shared" si="29"/>
        <v>0</v>
      </c>
    </row>
    <row r="431" spans="1:13">
      <c r="A431" s="15">
        <v>2525442429800</v>
      </c>
      <c r="B431" s="16" t="s">
        <v>463</v>
      </c>
      <c r="C431" s="17" t="s">
        <v>464</v>
      </c>
      <c r="D431" s="23" t="s">
        <v>476</v>
      </c>
      <c r="E431" s="15" t="s">
        <v>61</v>
      </c>
      <c r="F431" s="27">
        <v>6</v>
      </c>
      <c r="G431" s="49" t="s">
        <v>154</v>
      </c>
      <c r="H431" s="23" t="s">
        <v>249</v>
      </c>
      <c r="I431" s="135">
        <v>390.85</v>
      </c>
      <c r="J431" s="143"/>
      <c r="K431" s="154">
        <f t="shared" si="28"/>
        <v>0</v>
      </c>
      <c r="L431" s="218"/>
      <c r="M431" s="20">
        <f t="shared" si="29"/>
        <v>0</v>
      </c>
    </row>
    <row r="432" spans="1:13">
      <c r="A432" s="15">
        <v>2525447479800</v>
      </c>
      <c r="B432" s="22" t="s">
        <v>463</v>
      </c>
      <c r="C432" s="23" t="s">
        <v>464</v>
      </c>
      <c r="D432" s="23" t="s">
        <v>61</v>
      </c>
      <c r="E432" s="15" t="s">
        <v>61</v>
      </c>
      <c r="F432" s="27">
        <v>1</v>
      </c>
      <c r="G432" s="49" t="s">
        <v>251</v>
      </c>
      <c r="H432" s="23" t="s">
        <v>252</v>
      </c>
      <c r="I432" s="135">
        <v>1855.76</v>
      </c>
      <c r="J432" s="143"/>
      <c r="K432" s="154">
        <f t="shared" si="28"/>
        <v>0</v>
      </c>
      <c r="L432" s="218"/>
      <c r="M432" s="20">
        <f t="shared" si="29"/>
        <v>0</v>
      </c>
    </row>
    <row r="433" spans="1:13">
      <c r="A433" s="10"/>
      <c r="B433" s="11"/>
      <c r="C433" s="11"/>
      <c r="D433" s="5"/>
      <c r="E433" s="10"/>
      <c r="F433" s="10"/>
      <c r="G433" s="51"/>
      <c r="I433" s="12"/>
      <c r="J433" s="143"/>
      <c r="K433" s="28"/>
      <c r="L433" s="220"/>
      <c r="M433" s="29"/>
    </row>
    <row r="434" spans="1:13">
      <c r="K434" s="30"/>
      <c r="M434" s="2"/>
    </row>
    <row r="435" spans="1:13">
      <c r="K435" s="30"/>
      <c r="M435" s="2"/>
    </row>
    <row r="436" spans="1:13">
      <c r="K436" s="30"/>
      <c r="M436" s="2"/>
    </row>
    <row r="437" spans="1:13">
      <c r="A437" s="10"/>
      <c r="B437" s="11"/>
      <c r="C437" s="11"/>
      <c r="D437" s="5"/>
      <c r="E437" s="10"/>
      <c r="F437" s="10"/>
      <c r="G437" s="69"/>
      <c r="H437" s="114"/>
      <c r="I437" s="12"/>
      <c r="J437" s="143"/>
      <c r="K437" s="28"/>
      <c r="M437" s="2"/>
    </row>
    <row r="438" spans="1:13">
      <c r="A438" s="10"/>
      <c r="B438" s="11"/>
      <c r="C438" s="11"/>
      <c r="D438" s="5"/>
      <c r="E438" s="10"/>
      <c r="F438" s="10"/>
      <c r="I438" s="12"/>
      <c r="J438" s="143"/>
      <c r="K438" s="28"/>
      <c r="M438" s="2"/>
    </row>
    <row r="439" spans="1:13">
      <c r="A439" s="10"/>
      <c r="B439" s="11"/>
      <c r="C439" s="11"/>
      <c r="D439" s="5"/>
      <c r="E439" s="10"/>
      <c r="F439" s="10"/>
      <c r="I439" s="12"/>
      <c r="J439" s="143"/>
      <c r="K439" s="28"/>
      <c r="M439" s="2"/>
    </row>
    <row r="440" spans="1:13" ht="18">
      <c r="A440" s="156" t="s">
        <v>1137</v>
      </c>
      <c r="B440" s="11"/>
      <c r="C440" s="11"/>
      <c r="D440" s="5"/>
      <c r="E440" s="188"/>
      <c r="F440" s="10"/>
      <c r="G440" s="183" t="s">
        <v>1122</v>
      </c>
      <c r="I440" s="183"/>
      <c r="J440" s="143"/>
      <c r="K440" s="28"/>
      <c r="M440" s="2"/>
    </row>
    <row r="441" spans="1:13">
      <c r="A441" s="162" t="s">
        <v>1</v>
      </c>
      <c r="B441" s="163"/>
      <c r="C441" s="163"/>
      <c r="D441" s="164"/>
      <c r="E441" s="178" t="s">
        <v>2</v>
      </c>
      <c r="F441" s="165" t="s">
        <v>1105</v>
      </c>
      <c r="G441" s="164" t="s">
        <v>3</v>
      </c>
      <c r="H441" s="164" t="s">
        <v>4</v>
      </c>
      <c r="I441" s="166"/>
      <c r="J441" s="146"/>
      <c r="K441" s="172" t="s">
        <v>6</v>
      </c>
      <c r="L441" s="216" t="s">
        <v>7</v>
      </c>
      <c r="M441" s="179"/>
    </row>
    <row r="442" spans="1:13">
      <c r="A442" s="167" t="s">
        <v>8</v>
      </c>
      <c r="B442" s="168" t="s">
        <v>9</v>
      </c>
      <c r="C442" s="168"/>
      <c r="D442" s="168"/>
      <c r="E442" s="169" t="s">
        <v>1026</v>
      </c>
      <c r="F442" s="169" t="s">
        <v>1027</v>
      </c>
      <c r="G442" s="170" t="s">
        <v>10</v>
      </c>
      <c r="H442" s="170" t="s">
        <v>11</v>
      </c>
      <c r="I442" s="171"/>
      <c r="J442" s="146"/>
      <c r="K442" s="174" t="s">
        <v>13</v>
      </c>
      <c r="L442" s="217" t="s">
        <v>1105</v>
      </c>
      <c r="M442" s="180" t="s">
        <v>14</v>
      </c>
    </row>
    <row r="443" spans="1:13">
      <c r="A443" s="31">
        <v>2527202029800</v>
      </c>
      <c r="B443" s="16" t="s">
        <v>477</v>
      </c>
      <c r="C443" s="17" t="s">
        <v>478</v>
      </c>
      <c r="D443" s="17" t="s">
        <v>61</v>
      </c>
      <c r="E443" s="15">
        <v>25</v>
      </c>
      <c r="F443" s="27">
        <v>2000</v>
      </c>
      <c r="G443" s="48" t="s">
        <v>17</v>
      </c>
      <c r="H443" s="17" t="s">
        <v>20</v>
      </c>
      <c r="I443" s="135">
        <v>14.03</v>
      </c>
      <c r="J443" s="143"/>
      <c r="K443" s="154">
        <f t="shared" ref="K443:K454" si="30">I443*$M$8</f>
        <v>0</v>
      </c>
      <c r="L443" s="218"/>
      <c r="M443" s="20">
        <f t="shared" ref="M443:M454" si="31">L443*K443</f>
        <v>0</v>
      </c>
    </row>
    <row r="444" spans="1:13">
      <c r="A444" s="31">
        <v>2527204049800</v>
      </c>
      <c r="B444" s="16" t="s">
        <v>477</v>
      </c>
      <c r="C444" s="17" t="s">
        <v>478</v>
      </c>
      <c r="D444" s="17" t="s">
        <v>479</v>
      </c>
      <c r="E444" s="15">
        <v>25</v>
      </c>
      <c r="F444" s="27">
        <v>1200</v>
      </c>
      <c r="G444" s="48" t="s">
        <v>20</v>
      </c>
      <c r="H444" s="17" t="s">
        <v>23</v>
      </c>
      <c r="I444" s="135">
        <v>10.71</v>
      </c>
      <c r="J444" s="143"/>
      <c r="K444" s="154">
        <f t="shared" si="30"/>
        <v>0</v>
      </c>
      <c r="L444" s="218"/>
      <c r="M444" s="20">
        <f t="shared" si="31"/>
        <v>0</v>
      </c>
    </row>
    <row r="445" spans="1:13">
      <c r="A445" s="31">
        <v>2527206069800</v>
      </c>
      <c r="B445" s="16" t="s">
        <v>477</v>
      </c>
      <c r="C445" s="17" t="s">
        <v>478</v>
      </c>
      <c r="D445" s="17" t="s">
        <v>480</v>
      </c>
      <c r="E445" s="15">
        <v>25</v>
      </c>
      <c r="F445" s="27">
        <v>750</v>
      </c>
      <c r="G445" s="48" t="s">
        <v>23</v>
      </c>
      <c r="H445" s="17" t="s">
        <v>26</v>
      </c>
      <c r="I445" s="135">
        <v>20.92</v>
      </c>
      <c r="J445" s="143"/>
      <c r="K445" s="154">
        <f t="shared" si="30"/>
        <v>0</v>
      </c>
      <c r="L445" s="218"/>
      <c r="M445" s="20">
        <f t="shared" si="31"/>
        <v>0</v>
      </c>
    </row>
    <row r="446" spans="1:13">
      <c r="A446" s="31">
        <v>2527208089800</v>
      </c>
      <c r="B446" s="16" t="s">
        <v>477</v>
      </c>
      <c r="C446" s="17" t="s">
        <v>478</v>
      </c>
      <c r="D446" s="17" t="s">
        <v>481</v>
      </c>
      <c r="E446" s="15">
        <v>25</v>
      </c>
      <c r="F446" s="27">
        <v>350</v>
      </c>
      <c r="G446" s="48" t="s">
        <v>26</v>
      </c>
      <c r="H446" s="17" t="s">
        <v>232</v>
      </c>
      <c r="I446" s="135">
        <v>15.38</v>
      </c>
      <c r="J446" s="143"/>
      <c r="K446" s="154">
        <f t="shared" si="30"/>
        <v>0</v>
      </c>
      <c r="L446" s="218"/>
      <c r="M446" s="20">
        <f t="shared" si="31"/>
        <v>0</v>
      </c>
    </row>
    <row r="447" spans="1:13">
      <c r="A447" s="31">
        <v>2527210109800</v>
      </c>
      <c r="B447" s="16" t="s">
        <v>477</v>
      </c>
      <c r="C447" s="17" t="s">
        <v>478</v>
      </c>
      <c r="D447" s="17" t="s">
        <v>482</v>
      </c>
      <c r="E447" s="15">
        <v>25</v>
      </c>
      <c r="F447" s="27">
        <v>200</v>
      </c>
      <c r="G447" s="48" t="s">
        <v>232</v>
      </c>
      <c r="H447" s="17" t="s">
        <v>29</v>
      </c>
      <c r="I447" s="135">
        <v>18.190000000000001</v>
      </c>
      <c r="J447" s="143"/>
      <c r="K447" s="154">
        <f t="shared" si="30"/>
        <v>0</v>
      </c>
      <c r="L447" s="218"/>
      <c r="M447" s="20">
        <f t="shared" si="31"/>
        <v>0</v>
      </c>
    </row>
    <row r="448" spans="1:13">
      <c r="A448" s="31">
        <v>2527212129800</v>
      </c>
      <c r="B448" s="16" t="s">
        <v>477</v>
      </c>
      <c r="C448" s="17" t="s">
        <v>478</v>
      </c>
      <c r="D448" s="17" t="s">
        <v>483</v>
      </c>
      <c r="E448" s="15">
        <v>10</v>
      </c>
      <c r="F448" s="27">
        <v>120</v>
      </c>
      <c r="G448" s="48" t="s">
        <v>29</v>
      </c>
      <c r="H448" s="17" t="s">
        <v>235</v>
      </c>
      <c r="I448" s="135">
        <v>18.37</v>
      </c>
      <c r="J448" s="143"/>
      <c r="K448" s="154">
        <f t="shared" si="30"/>
        <v>0</v>
      </c>
      <c r="L448" s="218"/>
      <c r="M448" s="20">
        <f t="shared" si="31"/>
        <v>0</v>
      </c>
    </row>
    <row r="449" spans="1:15">
      <c r="A449" s="31">
        <v>2527216169800</v>
      </c>
      <c r="B449" s="16" t="s">
        <v>477</v>
      </c>
      <c r="C449" s="17" t="s">
        <v>478</v>
      </c>
      <c r="D449" s="17" t="s">
        <v>484</v>
      </c>
      <c r="E449" s="15">
        <v>10</v>
      </c>
      <c r="F449" s="27">
        <v>60</v>
      </c>
      <c r="G449" s="47" t="s">
        <v>32</v>
      </c>
      <c r="H449" s="17" t="s">
        <v>237</v>
      </c>
      <c r="I449" s="135">
        <v>31.29</v>
      </c>
      <c r="J449" s="143"/>
      <c r="K449" s="154">
        <f t="shared" si="30"/>
        <v>0</v>
      </c>
      <c r="L449" s="218"/>
      <c r="M449" s="20">
        <f t="shared" si="31"/>
        <v>0</v>
      </c>
    </row>
    <row r="450" spans="1:15">
      <c r="A450" s="31">
        <v>2527220209800</v>
      </c>
      <c r="B450" s="16" t="s">
        <v>477</v>
      </c>
      <c r="C450" s="17" t="s">
        <v>478</v>
      </c>
      <c r="D450" s="17" t="s">
        <v>485</v>
      </c>
      <c r="E450" s="15" t="s">
        <v>61</v>
      </c>
      <c r="F450" s="27">
        <v>35</v>
      </c>
      <c r="G450" s="48" t="s">
        <v>35</v>
      </c>
      <c r="H450" s="17" t="s">
        <v>239</v>
      </c>
      <c r="I450" s="135">
        <v>44.85</v>
      </c>
      <c r="J450" s="143"/>
      <c r="K450" s="154">
        <f t="shared" si="30"/>
        <v>0</v>
      </c>
      <c r="L450" s="218"/>
      <c r="M450" s="20">
        <f t="shared" si="31"/>
        <v>0</v>
      </c>
    </row>
    <row r="451" spans="1:15">
      <c r="A451" s="31">
        <v>2527224249800</v>
      </c>
      <c r="B451" s="16" t="s">
        <v>477</v>
      </c>
      <c r="C451" s="17" t="s">
        <v>478</v>
      </c>
      <c r="D451" s="17" t="s">
        <v>486</v>
      </c>
      <c r="E451" s="15" t="s">
        <v>61</v>
      </c>
      <c r="F451" s="27">
        <v>25</v>
      </c>
      <c r="G451" s="48" t="s">
        <v>38</v>
      </c>
      <c r="H451" s="23" t="s">
        <v>241</v>
      </c>
      <c r="I451" s="135">
        <v>63.97</v>
      </c>
      <c r="J451" s="143"/>
      <c r="K451" s="154">
        <f t="shared" si="30"/>
        <v>0</v>
      </c>
      <c r="L451" s="218"/>
      <c r="M451" s="20">
        <f t="shared" si="31"/>
        <v>0</v>
      </c>
    </row>
    <row r="452" spans="1:15">
      <c r="A452" s="15">
        <v>2527232329800</v>
      </c>
      <c r="B452" s="16" t="s">
        <v>477</v>
      </c>
      <c r="C452" s="17" t="s">
        <v>478</v>
      </c>
      <c r="D452" s="23" t="s">
        <v>487</v>
      </c>
      <c r="E452" s="15" t="s">
        <v>61</v>
      </c>
      <c r="F452" s="27">
        <v>12</v>
      </c>
      <c r="G452" s="49" t="s">
        <v>41</v>
      </c>
      <c r="H452" s="23" t="s">
        <v>243</v>
      </c>
      <c r="I452" s="135">
        <v>104.28</v>
      </c>
      <c r="J452" s="143"/>
      <c r="K452" s="154">
        <f t="shared" si="30"/>
        <v>0</v>
      </c>
      <c r="L452" s="218"/>
      <c r="M452" s="20">
        <f t="shared" si="31"/>
        <v>0</v>
      </c>
    </row>
    <row r="453" spans="1:15">
      <c r="A453" s="15">
        <v>2527236369800</v>
      </c>
      <c r="B453" s="16" t="s">
        <v>477</v>
      </c>
      <c r="C453" s="17" t="s">
        <v>478</v>
      </c>
      <c r="D453" s="23" t="s">
        <v>488</v>
      </c>
      <c r="E453" s="15" t="s">
        <v>61</v>
      </c>
      <c r="F453" s="27">
        <v>16</v>
      </c>
      <c r="G453" s="48" t="s">
        <v>44</v>
      </c>
      <c r="H453" s="23" t="s">
        <v>245</v>
      </c>
      <c r="I453" s="135">
        <v>187.05</v>
      </c>
      <c r="J453" s="143"/>
      <c r="K453" s="154">
        <f t="shared" si="30"/>
        <v>0</v>
      </c>
      <c r="L453" s="218"/>
      <c r="M453" s="20">
        <f t="shared" si="31"/>
        <v>0</v>
      </c>
    </row>
    <row r="454" spans="1:15">
      <c r="A454" s="15">
        <v>2527238389800</v>
      </c>
      <c r="B454" s="22" t="s">
        <v>477</v>
      </c>
      <c r="C454" s="23" t="s">
        <v>478</v>
      </c>
      <c r="D454" s="23" t="s">
        <v>489</v>
      </c>
      <c r="E454" s="15" t="s">
        <v>61</v>
      </c>
      <c r="F454" s="27">
        <v>8</v>
      </c>
      <c r="G454" s="49" t="s">
        <v>47</v>
      </c>
      <c r="H454" s="23" t="s">
        <v>247</v>
      </c>
      <c r="I454" s="135">
        <v>281.99</v>
      </c>
      <c r="J454" s="143"/>
      <c r="K454" s="154">
        <f t="shared" si="30"/>
        <v>0</v>
      </c>
      <c r="L454" s="218"/>
      <c r="M454" s="20">
        <f t="shared" si="31"/>
        <v>0</v>
      </c>
    </row>
    <row r="455" spans="1:15">
      <c r="A455" s="10"/>
      <c r="B455" s="11"/>
      <c r="C455" s="11"/>
      <c r="D455" s="5"/>
      <c r="E455" s="10"/>
      <c r="F455" s="10"/>
      <c r="I455" s="12"/>
      <c r="J455" s="143"/>
      <c r="K455" s="28" t="s">
        <v>0</v>
      </c>
      <c r="M455" s="2"/>
    </row>
    <row r="456" spans="1:15">
      <c r="A456" s="10"/>
      <c r="B456" s="11"/>
      <c r="C456" s="11"/>
      <c r="D456" s="5"/>
      <c r="E456" s="10"/>
      <c r="F456" s="10"/>
      <c r="I456" s="12"/>
      <c r="J456" s="143"/>
      <c r="K456" s="28"/>
      <c r="M456" s="2"/>
    </row>
    <row r="457" spans="1:15">
      <c r="A457" s="10"/>
      <c r="B457" s="11"/>
      <c r="C457" s="11"/>
      <c r="D457" s="5"/>
      <c r="E457" s="10"/>
      <c r="F457" s="10"/>
      <c r="I457" s="12"/>
      <c r="J457" s="143"/>
      <c r="K457" s="28"/>
      <c r="M457" s="2"/>
      <c r="O457"/>
    </row>
    <row r="458" spans="1:15">
      <c r="A458" s="10"/>
      <c r="B458" s="11"/>
      <c r="C458" s="11"/>
      <c r="D458" s="5"/>
      <c r="E458" s="10"/>
      <c r="F458" s="10"/>
      <c r="I458" s="12"/>
      <c r="J458" s="143"/>
      <c r="K458" s="28"/>
      <c r="M458" s="2"/>
    </row>
    <row r="459" spans="1:15">
      <c r="A459" s="10"/>
      <c r="B459" s="11"/>
      <c r="C459" s="11"/>
      <c r="D459" s="5"/>
      <c r="E459" s="10"/>
      <c r="F459" s="10"/>
      <c r="I459" s="12"/>
      <c r="J459" s="143"/>
      <c r="K459" s="28" t="s">
        <v>0</v>
      </c>
      <c r="M459" s="2"/>
    </row>
    <row r="460" spans="1:15">
      <c r="A460" s="10"/>
      <c r="B460" s="11"/>
      <c r="C460" s="11"/>
      <c r="D460" s="5"/>
      <c r="E460" s="10"/>
      <c r="F460" s="10"/>
      <c r="I460" s="12"/>
      <c r="J460" s="143"/>
      <c r="K460" s="28"/>
      <c r="M460" s="2"/>
    </row>
    <row r="461" spans="1:15" ht="18">
      <c r="A461" s="156" t="s">
        <v>490</v>
      </c>
      <c r="B461" s="11"/>
      <c r="C461" s="11"/>
      <c r="D461" s="5"/>
      <c r="E461" s="10"/>
      <c r="F461" s="10"/>
      <c r="I461" s="12"/>
      <c r="J461" s="143"/>
      <c r="K461" s="28"/>
      <c r="M461" s="2"/>
    </row>
    <row r="462" spans="1:15">
      <c r="A462" s="162" t="s">
        <v>1</v>
      </c>
      <c r="B462" s="163"/>
      <c r="C462" s="163"/>
      <c r="D462" s="164"/>
      <c r="E462" s="178" t="s">
        <v>2</v>
      </c>
      <c r="F462" s="165" t="s">
        <v>1105</v>
      </c>
      <c r="G462" s="164" t="s">
        <v>3</v>
      </c>
      <c r="H462" s="164" t="s">
        <v>4</v>
      </c>
      <c r="I462" s="166"/>
      <c r="J462" s="146"/>
      <c r="K462" s="172" t="s">
        <v>6</v>
      </c>
      <c r="L462" s="216" t="s">
        <v>7</v>
      </c>
      <c r="M462" s="179"/>
    </row>
    <row r="463" spans="1:15">
      <c r="A463" s="167" t="s">
        <v>8</v>
      </c>
      <c r="B463" s="168" t="s">
        <v>9</v>
      </c>
      <c r="C463" s="168"/>
      <c r="D463" s="168"/>
      <c r="E463" s="169" t="s">
        <v>1026</v>
      </c>
      <c r="F463" s="169" t="s">
        <v>1027</v>
      </c>
      <c r="G463" s="170" t="s">
        <v>10</v>
      </c>
      <c r="H463" s="170" t="s">
        <v>11</v>
      </c>
      <c r="I463" s="171"/>
      <c r="J463" s="146"/>
      <c r="K463" s="174" t="s">
        <v>13</v>
      </c>
      <c r="L463" s="217" t="s">
        <v>1105</v>
      </c>
      <c r="M463" s="180" t="s">
        <v>14</v>
      </c>
    </row>
    <row r="464" spans="1:15">
      <c r="A464" s="15">
        <v>2539608989800</v>
      </c>
      <c r="B464" s="22">
        <v>616</v>
      </c>
      <c r="C464" s="23" t="s">
        <v>491</v>
      </c>
      <c r="D464" s="23" t="s">
        <v>492</v>
      </c>
      <c r="E464" s="15">
        <v>25</v>
      </c>
      <c r="F464" s="27">
        <v>1400</v>
      </c>
      <c r="G464" s="25" t="s">
        <v>26</v>
      </c>
      <c r="H464" s="36" t="s">
        <v>232</v>
      </c>
      <c r="I464" s="135">
        <v>29.05</v>
      </c>
      <c r="J464" s="143"/>
      <c r="K464" s="154">
        <f>I464*$M$8</f>
        <v>0</v>
      </c>
      <c r="L464" s="218"/>
      <c r="M464" s="20">
        <f>L464*K464</f>
        <v>0</v>
      </c>
    </row>
    <row r="465" spans="1:16">
      <c r="A465" s="15">
        <v>2539612989800</v>
      </c>
      <c r="B465" s="22">
        <v>616</v>
      </c>
      <c r="C465" s="23" t="s">
        <v>491</v>
      </c>
      <c r="D465" s="23" t="s">
        <v>493</v>
      </c>
      <c r="E465" s="15">
        <v>50</v>
      </c>
      <c r="F465" s="27">
        <v>500</v>
      </c>
      <c r="G465" s="25" t="s">
        <v>29</v>
      </c>
      <c r="H465" s="36" t="s">
        <v>235</v>
      </c>
      <c r="I465" s="135">
        <v>21.31</v>
      </c>
      <c r="J465" s="143"/>
      <c r="K465" s="154">
        <f>I465*$M$8</f>
        <v>0</v>
      </c>
      <c r="L465" s="218"/>
      <c r="M465" s="20">
        <f>L465*K465</f>
        <v>0</v>
      </c>
    </row>
    <row r="466" spans="1:16">
      <c r="A466" s="15">
        <v>2539616989800</v>
      </c>
      <c r="B466" s="22">
        <v>616</v>
      </c>
      <c r="C466" s="23" t="s">
        <v>491</v>
      </c>
      <c r="D466" s="23" t="s">
        <v>494</v>
      </c>
      <c r="E466" s="15">
        <v>10</v>
      </c>
      <c r="F466" s="27">
        <v>300</v>
      </c>
      <c r="G466" s="49" t="s">
        <v>32</v>
      </c>
      <c r="H466" s="36" t="s">
        <v>237</v>
      </c>
      <c r="I466" s="135">
        <v>37.75</v>
      </c>
      <c r="J466" s="143"/>
      <c r="K466" s="154">
        <f>I466*$M$8</f>
        <v>0</v>
      </c>
      <c r="L466" s="218"/>
      <c r="M466" s="20">
        <f>L466*K466</f>
        <v>0</v>
      </c>
    </row>
    <row r="467" spans="1:16">
      <c r="A467" s="10"/>
      <c r="B467" s="11"/>
      <c r="C467" s="11"/>
      <c r="D467" s="5"/>
      <c r="E467" s="10"/>
      <c r="F467" s="10"/>
      <c r="I467" s="12"/>
      <c r="J467" s="143"/>
      <c r="K467" s="28"/>
      <c r="M467" s="2"/>
    </row>
    <row r="468" spans="1:16">
      <c r="A468" s="10"/>
      <c r="B468" s="11"/>
      <c r="C468" s="11"/>
      <c r="D468" s="5"/>
      <c r="E468" s="10"/>
      <c r="F468" s="10"/>
      <c r="I468" s="12"/>
      <c r="J468" s="143"/>
      <c r="K468" s="28"/>
      <c r="M468" s="2"/>
    </row>
    <row r="469" spans="1:16">
      <c r="A469" s="10"/>
      <c r="B469" s="11"/>
      <c r="C469" s="11"/>
      <c r="D469" s="5"/>
      <c r="E469" s="10"/>
      <c r="F469" s="10"/>
      <c r="I469" s="12"/>
      <c r="J469" s="143"/>
      <c r="K469" s="28"/>
      <c r="M469" s="2"/>
    </row>
    <row r="470" spans="1:16">
      <c r="A470" s="10"/>
      <c r="B470" s="11"/>
      <c r="C470" s="11"/>
      <c r="D470" s="5"/>
      <c r="E470" s="10"/>
      <c r="F470" s="10"/>
      <c r="I470" s="12"/>
      <c r="J470" s="143"/>
      <c r="K470" s="28"/>
      <c r="M470" s="2"/>
    </row>
    <row r="471" spans="1:16">
      <c r="A471" s="10"/>
      <c r="B471" s="11"/>
      <c r="C471" s="11"/>
      <c r="D471" s="5"/>
      <c r="E471" s="10"/>
      <c r="F471" s="10"/>
      <c r="I471" s="12"/>
      <c r="J471" s="143"/>
      <c r="K471" s="28"/>
      <c r="M471" s="2"/>
    </row>
    <row r="472" spans="1:16">
      <c r="A472" s="10"/>
      <c r="B472" s="11"/>
      <c r="C472" s="11"/>
      <c r="D472" s="5"/>
      <c r="E472" s="10"/>
      <c r="F472" s="10"/>
      <c r="I472" s="12"/>
      <c r="J472" s="143"/>
      <c r="K472" s="28"/>
      <c r="M472" s="2"/>
    </row>
    <row r="473" spans="1:16" ht="18">
      <c r="A473" s="156" t="s">
        <v>1138</v>
      </c>
      <c r="B473" s="11"/>
      <c r="C473" s="188"/>
      <c r="D473" s="5"/>
      <c r="E473" s="10"/>
      <c r="F473" s="10"/>
      <c r="G473" s="183" t="s">
        <v>1131</v>
      </c>
      <c r="I473" s="183"/>
      <c r="J473" s="143"/>
      <c r="K473" s="28"/>
      <c r="M473" s="2"/>
    </row>
    <row r="474" spans="1:16">
      <c r="A474" s="162" t="s">
        <v>1</v>
      </c>
      <c r="B474" s="163"/>
      <c r="C474" s="163"/>
      <c r="D474" s="164"/>
      <c r="E474" s="178" t="s">
        <v>2</v>
      </c>
      <c r="F474" s="165" t="s">
        <v>1105</v>
      </c>
      <c r="G474" s="164" t="s">
        <v>3</v>
      </c>
      <c r="H474" s="164" t="s">
        <v>4</v>
      </c>
      <c r="I474" s="166"/>
      <c r="J474" s="146"/>
      <c r="K474" s="172" t="s">
        <v>6</v>
      </c>
      <c r="L474" s="216" t="s">
        <v>7</v>
      </c>
      <c r="M474" s="179"/>
    </row>
    <row r="475" spans="1:16">
      <c r="A475" s="167" t="s">
        <v>8</v>
      </c>
      <c r="B475" s="168" t="s">
        <v>9</v>
      </c>
      <c r="C475" s="168"/>
      <c r="D475" s="168"/>
      <c r="E475" s="169" t="s">
        <v>1026</v>
      </c>
      <c r="F475" s="169" t="s">
        <v>1027</v>
      </c>
      <c r="G475" s="170" t="s">
        <v>10</v>
      </c>
      <c r="H475" s="170" t="s">
        <v>11</v>
      </c>
      <c r="I475" s="171"/>
      <c r="J475" s="146"/>
      <c r="K475" s="174" t="s">
        <v>13</v>
      </c>
      <c r="L475" s="217" t="s">
        <v>1105</v>
      </c>
      <c r="M475" s="180" t="s">
        <v>14</v>
      </c>
    </row>
    <row r="476" spans="1:16">
      <c r="A476" s="31">
        <v>2541806249800</v>
      </c>
      <c r="B476" s="16">
        <v>638</v>
      </c>
      <c r="C476" s="17" t="s">
        <v>495</v>
      </c>
      <c r="D476" s="17" t="s">
        <v>496</v>
      </c>
      <c r="E476" s="15" t="s">
        <v>61</v>
      </c>
      <c r="F476" s="27">
        <v>350</v>
      </c>
      <c r="G476" s="17" t="s">
        <v>497</v>
      </c>
      <c r="H476" s="17" t="s">
        <v>498</v>
      </c>
      <c r="I476" s="135">
        <v>11.3</v>
      </c>
      <c r="J476" s="143"/>
      <c r="K476" s="154">
        <f>I476*$M$8</f>
        <v>0</v>
      </c>
      <c r="L476" s="218"/>
      <c r="M476" s="20">
        <f>L476*K476</f>
        <v>0</v>
      </c>
    </row>
    <row r="477" spans="1:16">
      <c r="A477" s="31">
        <v>2541816389800</v>
      </c>
      <c r="B477" s="16">
        <v>638</v>
      </c>
      <c r="C477" s="17" t="s">
        <v>495</v>
      </c>
      <c r="D477" s="17" t="s">
        <v>499</v>
      </c>
      <c r="E477" s="15">
        <v>5</v>
      </c>
      <c r="F477" s="27">
        <v>50</v>
      </c>
      <c r="G477" s="17" t="s">
        <v>500</v>
      </c>
      <c r="H477" s="17" t="s">
        <v>501</v>
      </c>
      <c r="I477" s="135">
        <v>66.52</v>
      </c>
      <c r="J477" s="143"/>
      <c r="K477" s="154">
        <f>I477*$M$8</f>
        <v>0</v>
      </c>
      <c r="L477" s="218"/>
      <c r="M477" s="20">
        <f>L477*K477</f>
        <v>0</v>
      </c>
    </row>
    <row r="478" spans="1:16">
      <c r="A478" s="15">
        <v>2541824449800</v>
      </c>
      <c r="B478" s="22">
        <v>638</v>
      </c>
      <c r="C478" s="23" t="s">
        <v>495</v>
      </c>
      <c r="D478" s="23" t="s">
        <v>502</v>
      </c>
      <c r="E478" s="15">
        <v>5</v>
      </c>
      <c r="F478" s="27">
        <v>1000</v>
      </c>
      <c r="G478" s="23" t="s">
        <v>503</v>
      </c>
      <c r="H478" s="23" t="s">
        <v>504</v>
      </c>
      <c r="I478" s="135">
        <v>137.34</v>
      </c>
      <c r="J478" s="143"/>
      <c r="K478" s="154">
        <f>I478*$M$8</f>
        <v>0</v>
      </c>
      <c r="L478" s="218"/>
      <c r="M478" s="20">
        <f>L478*K478</f>
        <v>0</v>
      </c>
      <c r="P478"/>
    </row>
    <row r="479" spans="1:16">
      <c r="A479" s="10"/>
      <c r="B479" s="11"/>
      <c r="C479" s="11"/>
      <c r="D479" s="5"/>
      <c r="E479" s="10"/>
      <c r="F479" s="10"/>
      <c r="G479" s="5"/>
      <c r="I479" s="12"/>
      <c r="J479" s="143"/>
      <c r="K479" s="28"/>
      <c r="L479" s="220"/>
      <c r="M479" s="29"/>
    </row>
    <row r="480" spans="1:16">
      <c r="A480" s="10"/>
      <c r="B480" s="11"/>
      <c r="C480" s="11"/>
      <c r="D480" s="5"/>
      <c r="E480" s="10"/>
      <c r="F480" s="10"/>
      <c r="G480" s="5"/>
      <c r="I480" s="12"/>
      <c r="J480" s="143"/>
      <c r="K480" s="28"/>
      <c r="L480" s="220"/>
      <c r="M480" s="29"/>
    </row>
    <row r="481" spans="1:13">
      <c r="A481" s="10"/>
      <c r="B481" s="11"/>
      <c r="C481" s="11"/>
      <c r="D481" s="5"/>
      <c r="E481" s="10"/>
      <c r="F481" s="10"/>
      <c r="G481" s="5"/>
      <c r="I481" s="12"/>
      <c r="J481" s="143"/>
      <c r="K481" s="28"/>
      <c r="L481" s="220"/>
      <c r="M481" s="29"/>
    </row>
    <row r="482" spans="1:13" ht="39" customHeight="1">
      <c r="A482" s="10"/>
      <c r="B482" s="11"/>
      <c r="C482" s="11"/>
      <c r="D482" s="5"/>
      <c r="E482" s="10"/>
      <c r="F482" s="10"/>
      <c r="I482" s="12"/>
      <c r="J482" s="143"/>
      <c r="K482" s="28"/>
      <c r="M482" s="2"/>
    </row>
    <row r="483" spans="1:13">
      <c r="A483" s="10"/>
      <c r="B483" s="11"/>
      <c r="C483" s="11"/>
      <c r="D483" s="5"/>
      <c r="E483" s="10"/>
      <c r="F483" s="10"/>
      <c r="I483" s="12"/>
      <c r="J483" s="143"/>
      <c r="K483" s="28"/>
      <c r="M483" s="2"/>
    </row>
    <row r="484" spans="1:13" ht="18">
      <c r="A484" s="156" t="s">
        <v>1139</v>
      </c>
      <c r="B484" s="11"/>
      <c r="C484" s="188"/>
      <c r="D484" s="5"/>
      <c r="E484" s="10"/>
      <c r="F484" s="10"/>
      <c r="G484" s="183" t="s">
        <v>1122</v>
      </c>
      <c r="I484" s="183"/>
      <c r="J484" s="143"/>
      <c r="K484" s="28"/>
      <c r="M484" s="2"/>
    </row>
    <row r="485" spans="1:13">
      <c r="A485" s="162" t="s">
        <v>1</v>
      </c>
      <c r="B485" s="163"/>
      <c r="C485" s="163"/>
      <c r="D485" s="164"/>
      <c r="E485" s="178" t="s">
        <v>2</v>
      </c>
      <c r="F485" s="165" t="s">
        <v>1105</v>
      </c>
      <c r="G485" s="164" t="s">
        <v>3</v>
      </c>
      <c r="H485" s="164" t="s">
        <v>4</v>
      </c>
      <c r="I485" s="166"/>
      <c r="J485" s="146"/>
      <c r="K485" s="172" t="s">
        <v>6</v>
      </c>
      <c r="L485" s="216" t="s">
        <v>7</v>
      </c>
      <c r="M485" s="179"/>
    </row>
    <row r="486" spans="1:13">
      <c r="A486" s="167" t="s">
        <v>8</v>
      </c>
      <c r="B486" s="168" t="s">
        <v>9</v>
      </c>
      <c r="C486" s="168"/>
      <c r="D486" s="168"/>
      <c r="E486" s="169" t="s">
        <v>1026</v>
      </c>
      <c r="F486" s="169" t="s">
        <v>1027</v>
      </c>
      <c r="G486" s="170" t="s">
        <v>10</v>
      </c>
      <c r="H486" s="170" t="s">
        <v>11</v>
      </c>
      <c r="I486" s="171"/>
      <c r="J486" s="146"/>
      <c r="K486" s="174" t="s">
        <v>13</v>
      </c>
      <c r="L486" s="217" t="s">
        <v>1105</v>
      </c>
      <c r="M486" s="180" t="s">
        <v>14</v>
      </c>
    </row>
    <row r="487" spans="1:13">
      <c r="A487" s="15">
        <v>2541004029800</v>
      </c>
      <c r="B487" s="16" t="s">
        <v>505</v>
      </c>
      <c r="C487" s="17" t="s">
        <v>506</v>
      </c>
      <c r="D487" s="17" t="s">
        <v>507</v>
      </c>
      <c r="E487" s="15">
        <v>25</v>
      </c>
      <c r="F487" s="27">
        <v>3300</v>
      </c>
      <c r="G487" s="48" t="s">
        <v>18</v>
      </c>
      <c r="H487" s="17" t="s">
        <v>21</v>
      </c>
      <c r="I487" s="135">
        <v>4.49</v>
      </c>
      <c r="J487" s="143"/>
      <c r="K487" s="154">
        <f t="shared" ref="K487:K525" si="32">I487*$M$8</f>
        <v>0</v>
      </c>
      <c r="L487" s="218"/>
      <c r="M487" s="20">
        <f t="shared" ref="M487:M525" si="33">L487*K487</f>
        <v>0</v>
      </c>
    </row>
    <row r="488" spans="1:13">
      <c r="A488" s="15">
        <v>2541006029800</v>
      </c>
      <c r="B488" s="16" t="s">
        <v>505</v>
      </c>
      <c r="C488" s="17" t="s">
        <v>506</v>
      </c>
      <c r="D488" s="17" t="s">
        <v>508</v>
      </c>
      <c r="E488" s="15">
        <v>25</v>
      </c>
      <c r="F488" s="27">
        <v>1200</v>
      </c>
      <c r="G488" s="48" t="s">
        <v>158</v>
      </c>
      <c r="H488" s="17" t="s">
        <v>57</v>
      </c>
      <c r="I488" s="135">
        <v>5.68</v>
      </c>
      <c r="J488" s="143"/>
      <c r="K488" s="154">
        <f t="shared" si="32"/>
        <v>0</v>
      </c>
      <c r="L488" s="218"/>
      <c r="M488" s="20">
        <f t="shared" si="33"/>
        <v>0</v>
      </c>
    </row>
    <row r="489" spans="1:13">
      <c r="A489" s="15">
        <v>2541006049800</v>
      </c>
      <c r="B489" s="16" t="s">
        <v>505</v>
      </c>
      <c r="C489" s="17" t="s">
        <v>506</v>
      </c>
      <c r="D489" s="17" t="s">
        <v>509</v>
      </c>
      <c r="E489" s="15">
        <v>25</v>
      </c>
      <c r="F489" s="27">
        <v>1200</v>
      </c>
      <c r="G489" s="48" t="s">
        <v>21</v>
      </c>
      <c r="H489" s="17" t="s">
        <v>24</v>
      </c>
      <c r="I489" s="135">
        <v>4.63</v>
      </c>
      <c r="J489" s="143"/>
      <c r="K489" s="154">
        <f t="shared" si="32"/>
        <v>0</v>
      </c>
      <c r="L489" s="218"/>
      <c r="M489" s="20">
        <f t="shared" si="33"/>
        <v>0</v>
      </c>
    </row>
    <row r="490" spans="1:13">
      <c r="A490" s="15">
        <v>2541008049800</v>
      </c>
      <c r="B490" s="16" t="s">
        <v>505</v>
      </c>
      <c r="C490" s="17" t="s">
        <v>506</v>
      </c>
      <c r="D490" s="17" t="s">
        <v>510</v>
      </c>
      <c r="E490" s="15">
        <v>25</v>
      </c>
      <c r="F490" s="27">
        <v>1000</v>
      </c>
      <c r="G490" s="48" t="s">
        <v>57</v>
      </c>
      <c r="H490" s="17" t="s">
        <v>67</v>
      </c>
      <c r="I490" s="135">
        <v>4.37</v>
      </c>
      <c r="J490" s="143"/>
      <c r="K490" s="154">
        <f t="shared" si="32"/>
        <v>0</v>
      </c>
      <c r="L490" s="218"/>
      <c r="M490" s="20">
        <f t="shared" si="33"/>
        <v>0</v>
      </c>
    </row>
    <row r="491" spans="1:13">
      <c r="A491" s="15">
        <v>2541008069800</v>
      </c>
      <c r="B491" s="16" t="s">
        <v>505</v>
      </c>
      <c r="C491" s="17" t="s">
        <v>506</v>
      </c>
      <c r="D491" s="17" t="s">
        <v>511</v>
      </c>
      <c r="E491" s="15">
        <v>25</v>
      </c>
      <c r="F491" s="27">
        <v>1000</v>
      </c>
      <c r="G491" s="48" t="s">
        <v>24</v>
      </c>
      <c r="H491" s="17" t="s">
        <v>27</v>
      </c>
      <c r="I491" s="135">
        <v>3.94</v>
      </c>
      <c r="J491" s="143"/>
      <c r="K491" s="154">
        <f t="shared" si="32"/>
        <v>0</v>
      </c>
      <c r="L491" s="218"/>
      <c r="M491" s="20">
        <f t="shared" si="33"/>
        <v>0</v>
      </c>
    </row>
    <row r="492" spans="1:13">
      <c r="A492" s="15">
        <v>2541010069800</v>
      </c>
      <c r="B492" s="16" t="s">
        <v>505</v>
      </c>
      <c r="C492" s="17" t="s">
        <v>506</v>
      </c>
      <c r="D492" s="17" t="s">
        <v>512</v>
      </c>
      <c r="E492" s="15">
        <v>25</v>
      </c>
      <c r="F492" s="27">
        <v>500</v>
      </c>
      <c r="G492" s="48" t="s">
        <v>67</v>
      </c>
      <c r="H492" s="17" t="s">
        <v>74</v>
      </c>
      <c r="I492" s="135">
        <v>9.57</v>
      </c>
      <c r="J492" s="143"/>
      <c r="K492" s="154">
        <f t="shared" si="32"/>
        <v>0</v>
      </c>
      <c r="L492" s="218"/>
      <c r="M492" s="20">
        <f t="shared" si="33"/>
        <v>0</v>
      </c>
    </row>
    <row r="493" spans="1:13">
      <c r="A493" s="15">
        <v>2541010089800</v>
      </c>
      <c r="B493" s="16" t="s">
        <v>505</v>
      </c>
      <c r="C493" s="17" t="s">
        <v>506</v>
      </c>
      <c r="D493" s="17" t="s">
        <v>513</v>
      </c>
      <c r="E493" s="15">
        <v>25</v>
      </c>
      <c r="F493" s="27">
        <v>500</v>
      </c>
      <c r="G493" s="48" t="s">
        <v>27</v>
      </c>
      <c r="H493" s="17" t="s">
        <v>203</v>
      </c>
      <c r="I493" s="135">
        <v>9.4600000000000009</v>
      </c>
      <c r="J493" s="143"/>
      <c r="K493" s="154">
        <f t="shared" si="32"/>
        <v>0</v>
      </c>
      <c r="L493" s="218"/>
      <c r="M493" s="20">
        <f t="shared" si="33"/>
        <v>0</v>
      </c>
    </row>
    <row r="494" spans="1:13">
      <c r="A494" s="15">
        <v>2541012049800</v>
      </c>
      <c r="B494" s="16" t="s">
        <v>505</v>
      </c>
      <c r="C494" s="17" t="s">
        <v>506</v>
      </c>
      <c r="D494" s="17" t="s">
        <v>514</v>
      </c>
      <c r="E494" s="15">
        <v>25</v>
      </c>
      <c r="F494" s="27">
        <v>400</v>
      </c>
      <c r="G494" s="48" t="s">
        <v>204</v>
      </c>
      <c r="H494" s="17" t="s">
        <v>205</v>
      </c>
      <c r="I494" s="135">
        <v>8.39</v>
      </c>
      <c r="J494" s="143"/>
      <c r="K494" s="154">
        <f t="shared" si="32"/>
        <v>0</v>
      </c>
      <c r="L494" s="218"/>
      <c r="M494" s="20">
        <f t="shared" si="33"/>
        <v>0</v>
      </c>
    </row>
    <row r="495" spans="1:13">
      <c r="A495" s="15">
        <v>2541012069800</v>
      </c>
      <c r="B495" s="16" t="s">
        <v>505</v>
      </c>
      <c r="C495" s="17" t="s">
        <v>506</v>
      </c>
      <c r="D495" s="17" t="s">
        <v>515</v>
      </c>
      <c r="E495" s="15">
        <v>25</v>
      </c>
      <c r="F495" s="27">
        <v>400</v>
      </c>
      <c r="G495" s="48" t="s">
        <v>316</v>
      </c>
      <c r="H495" s="17" t="s">
        <v>78</v>
      </c>
      <c r="I495" s="135">
        <v>7.8</v>
      </c>
      <c r="J495" s="143"/>
      <c r="K495" s="154">
        <f t="shared" si="32"/>
        <v>0</v>
      </c>
      <c r="L495" s="218"/>
      <c r="M495" s="20">
        <f t="shared" si="33"/>
        <v>0</v>
      </c>
    </row>
    <row r="496" spans="1:13">
      <c r="A496" s="15">
        <v>2541012089800</v>
      </c>
      <c r="B496" s="16" t="s">
        <v>505</v>
      </c>
      <c r="C496" s="17" t="s">
        <v>506</v>
      </c>
      <c r="D496" s="17" t="s">
        <v>516</v>
      </c>
      <c r="E496" s="15">
        <v>25</v>
      </c>
      <c r="F496" s="27">
        <v>400</v>
      </c>
      <c r="G496" s="48" t="s">
        <v>74</v>
      </c>
      <c r="H496" s="17" t="s">
        <v>207</v>
      </c>
      <c r="I496" s="135">
        <v>5.95</v>
      </c>
      <c r="J496" s="143"/>
      <c r="K496" s="154">
        <f t="shared" si="32"/>
        <v>0</v>
      </c>
      <c r="L496" s="218"/>
      <c r="M496" s="20">
        <f t="shared" si="33"/>
        <v>0</v>
      </c>
    </row>
    <row r="497" spans="1:13">
      <c r="A497" s="15">
        <v>2541012109800</v>
      </c>
      <c r="B497" s="16" t="s">
        <v>505</v>
      </c>
      <c r="C497" s="17" t="s">
        <v>506</v>
      </c>
      <c r="D497" s="17" t="s">
        <v>517</v>
      </c>
      <c r="E497" s="15">
        <v>25</v>
      </c>
      <c r="F497" s="27">
        <v>400</v>
      </c>
      <c r="G497" s="48" t="s">
        <v>203</v>
      </c>
      <c r="H497" s="17" t="s">
        <v>30</v>
      </c>
      <c r="I497" s="135">
        <v>6.03</v>
      </c>
      <c r="J497" s="143"/>
      <c r="K497" s="154">
        <f t="shared" si="32"/>
        <v>0</v>
      </c>
      <c r="L497" s="218"/>
      <c r="M497" s="20">
        <f t="shared" si="33"/>
        <v>0</v>
      </c>
    </row>
    <row r="498" spans="1:13">
      <c r="A498" s="15">
        <v>2541016069800</v>
      </c>
      <c r="B498" s="16" t="s">
        <v>505</v>
      </c>
      <c r="C498" s="17" t="s">
        <v>506</v>
      </c>
      <c r="D498" s="17" t="s">
        <v>518</v>
      </c>
      <c r="E498" s="15">
        <v>10</v>
      </c>
      <c r="F498" s="27">
        <v>200</v>
      </c>
      <c r="G498" s="48" t="s">
        <v>519</v>
      </c>
      <c r="H498" s="17" t="s">
        <v>84</v>
      </c>
      <c r="I498" s="135">
        <v>11.28</v>
      </c>
      <c r="J498" s="143"/>
      <c r="K498" s="154">
        <f t="shared" si="32"/>
        <v>0</v>
      </c>
      <c r="L498" s="218"/>
      <c r="M498" s="20">
        <f t="shared" si="33"/>
        <v>0</v>
      </c>
    </row>
    <row r="499" spans="1:13">
      <c r="A499" s="15">
        <v>2541016089800</v>
      </c>
      <c r="B499" s="16" t="s">
        <v>505</v>
      </c>
      <c r="C499" s="17" t="s">
        <v>506</v>
      </c>
      <c r="D499" s="17" t="s">
        <v>520</v>
      </c>
      <c r="E499" s="15">
        <v>10</v>
      </c>
      <c r="F499" s="27">
        <v>200</v>
      </c>
      <c r="G499" s="48" t="s">
        <v>83</v>
      </c>
      <c r="H499" s="17" t="s">
        <v>210</v>
      </c>
      <c r="I499" s="135">
        <v>11.95</v>
      </c>
      <c r="J499" s="143"/>
      <c r="K499" s="154">
        <f t="shared" si="32"/>
        <v>0</v>
      </c>
      <c r="L499" s="218"/>
      <c r="M499" s="20">
        <f t="shared" si="33"/>
        <v>0</v>
      </c>
    </row>
    <row r="500" spans="1:13">
      <c r="A500" s="15">
        <v>2541016109800</v>
      </c>
      <c r="B500" s="16" t="s">
        <v>505</v>
      </c>
      <c r="C500" s="17" t="s">
        <v>506</v>
      </c>
      <c r="D500" s="17" t="s">
        <v>521</v>
      </c>
      <c r="E500" s="15">
        <v>10</v>
      </c>
      <c r="F500" s="27">
        <v>200</v>
      </c>
      <c r="G500" s="48" t="s">
        <v>212</v>
      </c>
      <c r="H500" s="17" t="s">
        <v>87</v>
      </c>
      <c r="I500" s="135">
        <v>11.11</v>
      </c>
      <c r="J500" s="143"/>
      <c r="K500" s="154">
        <f t="shared" si="32"/>
        <v>0</v>
      </c>
      <c r="L500" s="218"/>
      <c r="M500" s="20">
        <f t="shared" si="33"/>
        <v>0</v>
      </c>
    </row>
    <row r="501" spans="1:13">
      <c r="A501" s="15">
        <v>2541016129800</v>
      </c>
      <c r="B501" s="16" t="s">
        <v>505</v>
      </c>
      <c r="C501" s="17" t="s">
        <v>506</v>
      </c>
      <c r="D501" s="17" t="s">
        <v>522</v>
      </c>
      <c r="E501" s="15">
        <v>10</v>
      </c>
      <c r="F501" s="27">
        <v>160</v>
      </c>
      <c r="G501" s="48" t="s">
        <v>86</v>
      </c>
      <c r="H501" s="17" t="s">
        <v>214</v>
      </c>
      <c r="I501" s="135">
        <v>9.35</v>
      </c>
      <c r="J501" s="143"/>
      <c r="K501" s="154">
        <f t="shared" si="32"/>
        <v>0</v>
      </c>
      <c r="L501" s="218"/>
      <c r="M501" s="20">
        <f t="shared" si="33"/>
        <v>0</v>
      </c>
    </row>
    <row r="502" spans="1:13">
      <c r="A502" s="15">
        <v>2541020089800</v>
      </c>
      <c r="B502" s="16" t="s">
        <v>505</v>
      </c>
      <c r="C502" s="17" t="s">
        <v>506</v>
      </c>
      <c r="D502" s="17" t="s">
        <v>523</v>
      </c>
      <c r="E502" s="15" t="s">
        <v>61</v>
      </c>
      <c r="F502" s="27">
        <v>100</v>
      </c>
      <c r="G502" s="48" t="s">
        <v>327</v>
      </c>
      <c r="H502" s="17" t="s">
        <v>328</v>
      </c>
      <c r="I502" s="135">
        <v>16.71</v>
      </c>
      <c r="J502" s="143"/>
      <c r="K502" s="154">
        <f t="shared" si="32"/>
        <v>0</v>
      </c>
      <c r="L502" s="218"/>
      <c r="M502" s="20">
        <f t="shared" si="33"/>
        <v>0</v>
      </c>
    </row>
    <row r="503" spans="1:13">
      <c r="A503" s="15">
        <v>2541020129800</v>
      </c>
      <c r="B503" s="16" t="s">
        <v>505</v>
      </c>
      <c r="C503" s="17" t="s">
        <v>506</v>
      </c>
      <c r="D503" s="17" t="s">
        <v>524</v>
      </c>
      <c r="E503" s="15" t="s">
        <v>61</v>
      </c>
      <c r="F503" s="27">
        <v>100</v>
      </c>
      <c r="G503" s="48" t="s">
        <v>92</v>
      </c>
      <c r="H503" s="17" t="s">
        <v>216</v>
      </c>
      <c r="I503" s="135">
        <v>16.71</v>
      </c>
      <c r="J503" s="143"/>
      <c r="K503" s="154">
        <f t="shared" si="32"/>
        <v>0</v>
      </c>
      <c r="L503" s="218"/>
      <c r="M503" s="20">
        <f t="shared" si="33"/>
        <v>0</v>
      </c>
    </row>
    <row r="504" spans="1:13">
      <c r="A504" s="15">
        <v>2541020169800</v>
      </c>
      <c r="B504" s="16" t="s">
        <v>505</v>
      </c>
      <c r="C504" s="17" t="s">
        <v>506</v>
      </c>
      <c r="D504" s="17" t="s">
        <v>525</v>
      </c>
      <c r="E504" s="15" t="s">
        <v>61</v>
      </c>
      <c r="F504" s="27">
        <v>100</v>
      </c>
      <c r="G504" s="48" t="s">
        <v>95</v>
      </c>
      <c r="H504" s="17" t="s">
        <v>218</v>
      </c>
      <c r="I504" s="135">
        <v>17.04</v>
      </c>
      <c r="J504" s="143"/>
      <c r="K504" s="154">
        <f t="shared" si="32"/>
        <v>0</v>
      </c>
      <c r="L504" s="218"/>
      <c r="M504" s="20">
        <f t="shared" si="33"/>
        <v>0</v>
      </c>
    </row>
    <row r="505" spans="1:13">
      <c r="A505" s="15">
        <v>2541024089800</v>
      </c>
      <c r="B505" s="16" t="s">
        <v>505</v>
      </c>
      <c r="C505" s="17" t="s">
        <v>506</v>
      </c>
      <c r="D505" s="17" t="s">
        <v>526</v>
      </c>
      <c r="E505" s="15" t="s">
        <v>61</v>
      </c>
      <c r="F505" s="27">
        <v>100</v>
      </c>
      <c r="G505" s="48" t="s">
        <v>332</v>
      </c>
      <c r="H505" s="17" t="s">
        <v>333</v>
      </c>
      <c r="I505" s="135">
        <v>22.19</v>
      </c>
      <c r="J505" s="143"/>
      <c r="K505" s="154">
        <f t="shared" si="32"/>
        <v>0</v>
      </c>
      <c r="L505" s="218"/>
      <c r="M505" s="20">
        <f t="shared" si="33"/>
        <v>0</v>
      </c>
    </row>
    <row r="506" spans="1:13">
      <c r="A506" s="15">
        <v>2541024129800</v>
      </c>
      <c r="B506" s="16" t="s">
        <v>505</v>
      </c>
      <c r="C506" s="17" t="s">
        <v>506</v>
      </c>
      <c r="D506" s="17" t="s">
        <v>527</v>
      </c>
      <c r="E506" s="15" t="s">
        <v>61</v>
      </c>
      <c r="F506" s="27">
        <v>100</v>
      </c>
      <c r="G506" s="48" t="s">
        <v>335</v>
      </c>
      <c r="H506" s="17" t="s">
        <v>336</v>
      </c>
      <c r="I506" s="135">
        <v>22.19</v>
      </c>
      <c r="J506" s="143"/>
      <c r="K506" s="154">
        <f t="shared" si="32"/>
        <v>0</v>
      </c>
      <c r="L506" s="218"/>
      <c r="M506" s="20">
        <f t="shared" si="33"/>
        <v>0</v>
      </c>
    </row>
    <row r="507" spans="1:13">
      <c r="A507" s="15">
        <v>2541024169800</v>
      </c>
      <c r="B507" s="16" t="s">
        <v>505</v>
      </c>
      <c r="C507" s="17" t="s">
        <v>506</v>
      </c>
      <c r="D507" s="17" t="s">
        <v>528</v>
      </c>
      <c r="E507" s="15" t="s">
        <v>61</v>
      </c>
      <c r="F507" s="27">
        <v>100</v>
      </c>
      <c r="G507" s="48" t="s">
        <v>338</v>
      </c>
      <c r="H507" s="17" t="s">
        <v>339</v>
      </c>
      <c r="I507" s="135">
        <v>21.78</v>
      </c>
      <c r="J507" s="143"/>
      <c r="K507" s="154">
        <f t="shared" si="32"/>
        <v>0</v>
      </c>
      <c r="L507" s="218"/>
      <c r="M507" s="20">
        <f t="shared" si="33"/>
        <v>0</v>
      </c>
    </row>
    <row r="508" spans="1:13">
      <c r="A508" s="15">
        <v>2541024209800</v>
      </c>
      <c r="B508" s="16" t="s">
        <v>505</v>
      </c>
      <c r="C508" s="17" t="s">
        <v>506</v>
      </c>
      <c r="D508" s="17" t="s">
        <v>529</v>
      </c>
      <c r="E508" s="15" t="s">
        <v>61</v>
      </c>
      <c r="F508" s="27">
        <v>100</v>
      </c>
      <c r="G508" s="48" t="s">
        <v>101</v>
      </c>
      <c r="H508" s="17" t="s">
        <v>220</v>
      </c>
      <c r="I508" s="135">
        <v>21.78</v>
      </c>
      <c r="J508" s="143"/>
      <c r="K508" s="154">
        <f t="shared" si="32"/>
        <v>0</v>
      </c>
      <c r="L508" s="218"/>
      <c r="M508" s="20">
        <f t="shared" si="33"/>
        <v>0</v>
      </c>
    </row>
    <row r="509" spans="1:13">
      <c r="A509" s="15">
        <v>2541032089800</v>
      </c>
      <c r="B509" s="16" t="s">
        <v>505</v>
      </c>
      <c r="C509" s="17" t="s">
        <v>506</v>
      </c>
      <c r="D509" s="17" t="s">
        <v>530</v>
      </c>
      <c r="E509" s="15" t="s">
        <v>61</v>
      </c>
      <c r="F509" s="27">
        <v>50</v>
      </c>
      <c r="G509" s="48" t="s">
        <v>342</v>
      </c>
      <c r="H509" s="17" t="s">
        <v>531</v>
      </c>
      <c r="I509" s="135">
        <v>46.78</v>
      </c>
      <c r="J509" s="143"/>
      <c r="K509" s="154">
        <f t="shared" si="32"/>
        <v>0</v>
      </c>
      <c r="L509" s="218"/>
      <c r="M509" s="20">
        <f t="shared" si="33"/>
        <v>0</v>
      </c>
    </row>
    <row r="510" spans="1:13">
      <c r="A510" s="15">
        <v>2541032129800</v>
      </c>
      <c r="B510" s="16" t="s">
        <v>505</v>
      </c>
      <c r="C510" s="17" t="s">
        <v>506</v>
      </c>
      <c r="D510" s="17" t="s">
        <v>532</v>
      </c>
      <c r="E510" s="15" t="s">
        <v>61</v>
      </c>
      <c r="F510" s="27">
        <v>50</v>
      </c>
      <c r="G510" s="48" t="s">
        <v>344</v>
      </c>
      <c r="H510" s="17" t="s">
        <v>345</v>
      </c>
      <c r="I510" s="135">
        <v>44.06</v>
      </c>
      <c r="J510" s="143"/>
      <c r="K510" s="154">
        <f t="shared" si="32"/>
        <v>0</v>
      </c>
      <c r="L510" s="218"/>
      <c r="M510" s="20">
        <f t="shared" si="33"/>
        <v>0</v>
      </c>
    </row>
    <row r="511" spans="1:13">
      <c r="A511" s="15">
        <v>2541032169800</v>
      </c>
      <c r="B511" s="16" t="s">
        <v>505</v>
      </c>
      <c r="C511" s="17" t="s">
        <v>506</v>
      </c>
      <c r="D511" s="17" t="s">
        <v>533</v>
      </c>
      <c r="E511" s="15" t="s">
        <v>61</v>
      </c>
      <c r="F511" s="27">
        <v>50</v>
      </c>
      <c r="G511" s="48" t="s">
        <v>347</v>
      </c>
      <c r="H511" s="17" t="s">
        <v>348</v>
      </c>
      <c r="I511" s="135">
        <v>44.06</v>
      </c>
      <c r="J511" s="143"/>
      <c r="K511" s="154">
        <f t="shared" si="32"/>
        <v>0</v>
      </c>
      <c r="L511" s="218"/>
      <c r="M511" s="20">
        <f t="shared" si="33"/>
        <v>0</v>
      </c>
    </row>
    <row r="512" spans="1:13">
      <c r="A512" s="15">
        <v>2541032209800</v>
      </c>
      <c r="B512" s="16" t="s">
        <v>505</v>
      </c>
      <c r="C512" s="17" t="s">
        <v>506</v>
      </c>
      <c r="D512" s="17" t="s">
        <v>534</v>
      </c>
      <c r="E512" s="15" t="s">
        <v>61</v>
      </c>
      <c r="F512" s="27">
        <v>50</v>
      </c>
      <c r="G512" s="48" t="s">
        <v>191</v>
      </c>
      <c r="H512" s="17" t="s">
        <v>350</v>
      </c>
      <c r="I512" s="135">
        <v>40.99</v>
      </c>
      <c r="J512" s="143"/>
      <c r="K512" s="154">
        <f t="shared" si="32"/>
        <v>0</v>
      </c>
      <c r="L512" s="218"/>
      <c r="M512" s="20">
        <f t="shared" si="33"/>
        <v>0</v>
      </c>
    </row>
    <row r="513" spans="1:13">
      <c r="A513" s="15">
        <v>2541032249800</v>
      </c>
      <c r="B513" s="16" t="s">
        <v>505</v>
      </c>
      <c r="C513" s="17" t="s">
        <v>506</v>
      </c>
      <c r="D513" s="17" t="s">
        <v>535</v>
      </c>
      <c r="E513" s="15" t="s">
        <v>61</v>
      </c>
      <c r="F513" s="27">
        <v>50</v>
      </c>
      <c r="G513" s="48" t="s">
        <v>107</v>
      </c>
      <c r="H513" s="17" t="s">
        <v>222</v>
      </c>
      <c r="I513" s="135">
        <v>40.99</v>
      </c>
      <c r="J513" s="143"/>
      <c r="K513" s="154">
        <f t="shared" si="32"/>
        <v>0</v>
      </c>
      <c r="L513" s="218"/>
      <c r="M513" s="20">
        <f t="shared" si="33"/>
        <v>0</v>
      </c>
    </row>
    <row r="514" spans="1:13">
      <c r="A514" s="15">
        <v>2541036169800</v>
      </c>
      <c r="B514" s="16" t="s">
        <v>505</v>
      </c>
      <c r="C514" s="17" t="s">
        <v>506</v>
      </c>
      <c r="D514" s="17" t="s">
        <v>536</v>
      </c>
      <c r="E514" s="15" t="s">
        <v>61</v>
      </c>
      <c r="F514" s="27">
        <v>30</v>
      </c>
      <c r="G514" s="48" t="s">
        <v>353</v>
      </c>
      <c r="H514" s="17" t="s">
        <v>354</v>
      </c>
      <c r="I514" s="135">
        <v>88.28</v>
      </c>
      <c r="J514" s="143"/>
      <c r="K514" s="154">
        <f t="shared" si="32"/>
        <v>0</v>
      </c>
      <c r="L514" s="218"/>
      <c r="M514" s="20">
        <f t="shared" si="33"/>
        <v>0</v>
      </c>
    </row>
    <row r="515" spans="1:13">
      <c r="A515" s="15">
        <v>2541036209800</v>
      </c>
      <c r="B515" s="16" t="s">
        <v>505</v>
      </c>
      <c r="C515" s="17" t="s">
        <v>506</v>
      </c>
      <c r="D515" s="17" t="s">
        <v>537</v>
      </c>
      <c r="E515" s="15" t="s">
        <v>61</v>
      </c>
      <c r="F515" s="27">
        <v>30</v>
      </c>
      <c r="G515" s="48" t="s">
        <v>356</v>
      </c>
      <c r="H515" s="17" t="s">
        <v>357</v>
      </c>
      <c r="I515" s="135">
        <v>78.89</v>
      </c>
      <c r="J515" s="143"/>
      <c r="K515" s="154">
        <f t="shared" si="32"/>
        <v>0</v>
      </c>
      <c r="L515" s="218"/>
      <c r="M515" s="20">
        <f t="shared" si="33"/>
        <v>0</v>
      </c>
    </row>
    <row r="516" spans="1:13">
      <c r="A516" s="15">
        <v>2541036249800</v>
      </c>
      <c r="B516" s="16" t="s">
        <v>505</v>
      </c>
      <c r="C516" s="17" t="s">
        <v>506</v>
      </c>
      <c r="D516" s="17" t="s">
        <v>538</v>
      </c>
      <c r="E516" s="15" t="s">
        <v>61</v>
      </c>
      <c r="F516" s="27">
        <v>30</v>
      </c>
      <c r="G516" s="48" t="s">
        <v>359</v>
      </c>
      <c r="H516" s="17" t="s">
        <v>360</v>
      </c>
      <c r="I516" s="135">
        <v>77.48</v>
      </c>
      <c r="J516" s="143"/>
      <c r="K516" s="154">
        <f t="shared" si="32"/>
        <v>0</v>
      </c>
      <c r="L516" s="218"/>
      <c r="M516" s="20">
        <f t="shared" si="33"/>
        <v>0</v>
      </c>
    </row>
    <row r="517" spans="1:13">
      <c r="A517" s="15">
        <v>2541036329800</v>
      </c>
      <c r="B517" s="16" t="s">
        <v>505</v>
      </c>
      <c r="C517" s="17" t="s">
        <v>506</v>
      </c>
      <c r="D517" s="17" t="s">
        <v>539</v>
      </c>
      <c r="E517" s="15" t="s">
        <v>61</v>
      </c>
      <c r="F517" s="27">
        <v>30</v>
      </c>
      <c r="G517" s="48" t="s">
        <v>362</v>
      </c>
      <c r="H517" s="17" t="s">
        <v>363</v>
      </c>
      <c r="I517" s="135">
        <v>75.88</v>
      </c>
      <c r="J517" s="143"/>
      <c r="K517" s="154">
        <f t="shared" si="32"/>
        <v>0</v>
      </c>
      <c r="L517" s="218"/>
      <c r="M517" s="20">
        <f t="shared" si="33"/>
        <v>0</v>
      </c>
    </row>
    <row r="518" spans="1:13">
      <c r="A518" s="15">
        <v>2541038209800</v>
      </c>
      <c r="B518" s="16" t="s">
        <v>505</v>
      </c>
      <c r="C518" s="17" t="s">
        <v>506</v>
      </c>
      <c r="D518" s="17" t="s">
        <v>540</v>
      </c>
      <c r="E518" s="15" t="s">
        <v>61</v>
      </c>
      <c r="F518" s="27">
        <v>20</v>
      </c>
      <c r="G518" s="48" t="s">
        <v>541</v>
      </c>
      <c r="H518" s="17" t="s">
        <v>542</v>
      </c>
      <c r="I518" s="135">
        <v>97.84</v>
      </c>
      <c r="J518" s="143"/>
      <c r="K518" s="154">
        <f t="shared" si="32"/>
        <v>0</v>
      </c>
      <c r="L518" s="218"/>
      <c r="M518" s="20">
        <f t="shared" si="33"/>
        <v>0</v>
      </c>
    </row>
    <row r="519" spans="1:13">
      <c r="A519" s="15">
        <v>2541038249800</v>
      </c>
      <c r="B519" s="16" t="s">
        <v>505</v>
      </c>
      <c r="C519" s="17" t="s">
        <v>506</v>
      </c>
      <c r="D519" s="17" t="s">
        <v>543</v>
      </c>
      <c r="E519" s="15" t="s">
        <v>61</v>
      </c>
      <c r="F519" s="27">
        <v>20</v>
      </c>
      <c r="G519" s="48" t="s">
        <v>365</v>
      </c>
      <c r="H519" s="17" t="s">
        <v>366</v>
      </c>
      <c r="I519" s="135">
        <v>100.08</v>
      </c>
      <c r="J519" s="143"/>
      <c r="K519" s="154">
        <f t="shared" si="32"/>
        <v>0</v>
      </c>
      <c r="L519" s="218"/>
      <c r="M519" s="20">
        <f t="shared" si="33"/>
        <v>0</v>
      </c>
    </row>
    <row r="520" spans="1:13">
      <c r="A520" s="15">
        <v>2541038329800</v>
      </c>
      <c r="B520" s="16" t="s">
        <v>505</v>
      </c>
      <c r="C520" s="17" t="s">
        <v>506</v>
      </c>
      <c r="D520" s="17" t="s">
        <v>544</v>
      </c>
      <c r="E520" s="15" t="s">
        <v>61</v>
      </c>
      <c r="F520" s="27">
        <v>20</v>
      </c>
      <c r="G520" s="48" t="s">
        <v>368</v>
      </c>
      <c r="H520" s="17" t="s">
        <v>369</v>
      </c>
      <c r="I520" s="135">
        <v>89.57</v>
      </c>
      <c r="J520" s="143"/>
      <c r="K520" s="154">
        <f t="shared" si="32"/>
        <v>0</v>
      </c>
      <c r="L520" s="218"/>
      <c r="M520" s="20">
        <f t="shared" si="33"/>
        <v>0</v>
      </c>
    </row>
    <row r="521" spans="1:13">
      <c r="A521" s="15">
        <v>2541038369800</v>
      </c>
      <c r="B521" s="16" t="s">
        <v>505</v>
      </c>
      <c r="C521" s="17" t="s">
        <v>506</v>
      </c>
      <c r="D521" s="17" t="s">
        <v>545</v>
      </c>
      <c r="E521" s="15" t="s">
        <v>61</v>
      </c>
      <c r="F521" s="27">
        <v>15</v>
      </c>
      <c r="G521" s="48" t="s">
        <v>371</v>
      </c>
      <c r="H521" s="17" t="s">
        <v>372</v>
      </c>
      <c r="I521" s="135">
        <v>91.59</v>
      </c>
      <c r="J521" s="143"/>
      <c r="K521" s="154">
        <f t="shared" si="32"/>
        <v>0</v>
      </c>
      <c r="L521" s="218"/>
      <c r="M521" s="20">
        <f t="shared" si="33"/>
        <v>0</v>
      </c>
    </row>
    <row r="522" spans="1:13">
      <c r="A522" s="15">
        <v>2541042329800</v>
      </c>
      <c r="B522" s="16" t="s">
        <v>505</v>
      </c>
      <c r="C522" s="17" t="s">
        <v>506</v>
      </c>
      <c r="D522" s="17" t="s">
        <v>546</v>
      </c>
      <c r="E522" s="15" t="s">
        <v>61</v>
      </c>
      <c r="F522" s="27">
        <v>18</v>
      </c>
      <c r="G522" s="48" t="s">
        <v>376</v>
      </c>
      <c r="H522" s="17" t="s">
        <v>377</v>
      </c>
      <c r="I522" s="135">
        <v>204.06</v>
      </c>
      <c r="J522" s="143"/>
      <c r="K522" s="154">
        <f t="shared" si="32"/>
        <v>0</v>
      </c>
      <c r="L522" s="218"/>
      <c r="M522" s="20">
        <f t="shared" si="33"/>
        <v>0</v>
      </c>
    </row>
    <row r="523" spans="1:13">
      <c r="A523" s="15">
        <v>2541042369800</v>
      </c>
      <c r="B523" s="16" t="s">
        <v>505</v>
      </c>
      <c r="C523" s="17" t="s">
        <v>506</v>
      </c>
      <c r="D523" s="17" t="s">
        <v>547</v>
      </c>
      <c r="E523" s="15" t="s">
        <v>61</v>
      </c>
      <c r="F523" s="27">
        <v>18</v>
      </c>
      <c r="G523" s="48" t="s">
        <v>379</v>
      </c>
      <c r="H523" s="17" t="s">
        <v>380</v>
      </c>
      <c r="I523" s="135">
        <v>193.83</v>
      </c>
      <c r="J523" s="143"/>
      <c r="K523" s="154">
        <f t="shared" si="32"/>
        <v>0</v>
      </c>
      <c r="L523" s="218"/>
      <c r="M523" s="20">
        <f t="shared" si="33"/>
        <v>0</v>
      </c>
    </row>
    <row r="524" spans="1:13">
      <c r="A524" s="15">
        <v>2541042389800</v>
      </c>
      <c r="B524" s="22" t="s">
        <v>505</v>
      </c>
      <c r="C524" s="23" t="s">
        <v>506</v>
      </c>
      <c r="D524" s="23" t="s">
        <v>548</v>
      </c>
      <c r="E524" s="15" t="s">
        <v>61</v>
      </c>
      <c r="F524" s="27">
        <v>18</v>
      </c>
      <c r="G524" s="50" t="s">
        <v>382</v>
      </c>
      <c r="H524" s="23" t="s">
        <v>383</v>
      </c>
      <c r="I524" s="135">
        <v>186.41</v>
      </c>
      <c r="J524" s="143"/>
      <c r="K524" s="154">
        <f t="shared" si="32"/>
        <v>0</v>
      </c>
      <c r="L524" s="218"/>
      <c r="M524" s="20">
        <f t="shared" si="33"/>
        <v>0</v>
      </c>
    </row>
    <row r="525" spans="1:13">
      <c r="A525" s="15">
        <v>2541047429800</v>
      </c>
      <c r="B525" s="22" t="s">
        <v>505</v>
      </c>
      <c r="C525" s="70" t="s">
        <v>506</v>
      </c>
      <c r="D525" s="36" t="s">
        <v>549</v>
      </c>
      <c r="E525" s="15" t="s">
        <v>61</v>
      </c>
      <c r="F525" s="27">
        <v>4</v>
      </c>
      <c r="G525" s="50" t="s">
        <v>388</v>
      </c>
      <c r="H525" s="23" t="s">
        <v>389</v>
      </c>
      <c r="I525" s="135">
        <v>1613.21</v>
      </c>
      <c r="J525" s="143"/>
      <c r="K525" s="154">
        <f t="shared" si="32"/>
        <v>0</v>
      </c>
      <c r="L525" s="218"/>
      <c r="M525" s="20">
        <f t="shared" si="33"/>
        <v>0</v>
      </c>
    </row>
    <row r="526" spans="1:13">
      <c r="A526" s="10"/>
      <c r="B526" s="11"/>
      <c r="C526" s="11"/>
      <c r="D526" s="5"/>
      <c r="E526" s="10"/>
      <c r="F526" s="10"/>
      <c r="G526" s="4"/>
      <c r="I526" s="12"/>
      <c r="J526" s="143"/>
      <c r="K526" s="28"/>
      <c r="L526" s="220"/>
      <c r="M526" s="29"/>
    </row>
    <row r="527" spans="1:13">
      <c r="A527" s="10"/>
      <c r="B527" s="11"/>
      <c r="C527" s="11"/>
      <c r="D527" s="5"/>
      <c r="E527" s="10"/>
      <c r="F527" s="10"/>
      <c r="G527" s="4"/>
      <c r="I527" s="12"/>
      <c r="J527" s="143"/>
      <c r="K527" s="28"/>
      <c r="L527" s="220"/>
      <c r="M527" s="29"/>
    </row>
    <row r="528" spans="1:13">
      <c r="K528" s="30"/>
      <c r="M528" s="2"/>
    </row>
    <row r="529" spans="1:13">
      <c r="K529" s="30"/>
      <c r="M529" s="2"/>
    </row>
    <row r="530" spans="1:13">
      <c r="A530" s="10"/>
      <c r="B530" s="11"/>
      <c r="C530" s="11"/>
      <c r="D530" s="5"/>
      <c r="E530" s="10"/>
      <c r="F530" s="10"/>
      <c r="I530" s="12"/>
      <c r="J530" s="143"/>
      <c r="K530" s="28"/>
      <c r="M530" s="2"/>
    </row>
    <row r="531" spans="1:13">
      <c r="A531" s="10"/>
      <c r="B531" s="11"/>
      <c r="C531" s="11"/>
      <c r="D531" s="5" t="s">
        <v>0</v>
      </c>
      <c r="E531" s="10"/>
      <c r="F531" s="10"/>
      <c r="I531" s="12"/>
      <c r="J531" s="143"/>
      <c r="K531" s="28"/>
      <c r="M531" s="2"/>
    </row>
    <row r="532" spans="1:13" ht="18">
      <c r="A532" s="160" t="s">
        <v>1140</v>
      </c>
      <c r="B532" s="11"/>
      <c r="C532" s="188"/>
      <c r="D532" s="5"/>
      <c r="E532" s="10"/>
      <c r="F532" s="10"/>
      <c r="G532" s="183" t="s">
        <v>1141</v>
      </c>
      <c r="I532" s="188"/>
      <c r="J532" s="143"/>
      <c r="K532" s="28"/>
      <c r="M532" s="2"/>
    </row>
    <row r="533" spans="1:13">
      <c r="A533" s="162" t="s">
        <v>1</v>
      </c>
      <c r="B533" s="163"/>
      <c r="C533" s="163"/>
      <c r="D533" s="164"/>
      <c r="E533" s="178" t="s">
        <v>2</v>
      </c>
      <c r="F533" s="165" t="s">
        <v>1105</v>
      </c>
      <c r="G533" s="164" t="s">
        <v>3</v>
      </c>
      <c r="H533" s="164" t="s">
        <v>4</v>
      </c>
      <c r="I533" s="166"/>
      <c r="J533" s="146"/>
      <c r="K533" s="172" t="s">
        <v>6</v>
      </c>
      <c r="L533" s="216" t="s">
        <v>7</v>
      </c>
      <c r="M533" s="179"/>
    </row>
    <row r="534" spans="1:13">
      <c r="A534" s="167" t="s">
        <v>8</v>
      </c>
      <c r="B534" s="168" t="s">
        <v>9</v>
      </c>
      <c r="C534" s="168"/>
      <c r="D534" s="168"/>
      <c r="E534" s="169" t="s">
        <v>1026</v>
      </c>
      <c r="F534" s="169" t="s">
        <v>1027</v>
      </c>
      <c r="G534" s="170" t="s">
        <v>10</v>
      </c>
      <c r="H534" s="170" t="s">
        <v>11</v>
      </c>
      <c r="I534" s="171"/>
      <c r="J534" s="146"/>
      <c r="K534" s="174" t="s">
        <v>13</v>
      </c>
      <c r="L534" s="217" t="s">
        <v>1105</v>
      </c>
      <c r="M534" s="180" t="s">
        <v>14</v>
      </c>
    </row>
    <row r="535" spans="1:13">
      <c r="A535" s="15">
        <v>2546002020200</v>
      </c>
      <c r="B535" s="16">
        <v>611</v>
      </c>
      <c r="C535" s="17" t="s">
        <v>550</v>
      </c>
      <c r="D535" s="23" t="s">
        <v>61</v>
      </c>
      <c r="E535" s="15">
        <v>25</v>
      </c>
      <c r="F535" s="27">
        <v>2000</v>
      </c>
      <c r="G535" s="48" t="s">
        <v>17</v>
      </c>
      <c r="H535" s="17" t="s">
        <v>20</v>
      </c>
      <c r="I535" s="135">
        <v>12.48</v>
      </c>
      <c r="J535" s="143"/>
      <c r="K535" s="154">
        <f t="shared" ref="K535:K550" si="34">I535*$M$8</f>
        <v>0</v>
      </c>
      <c r="L535" s="218"/>
      <c r="M535" s="20">
        <f t="shared" ref="M535:M550" si="35">L535*K535</f>
        <v>0</v>
      </c>
    </row>
    <row r="536" spans="1:13">
      <c r="A536" s="15">
        <v>2546004040400</v>
      </c>
      <c r="B536" s="16">
        <v>611</v>
      </c>
      <c r="C536" s="17" t="s">
        <v>550</v>
      </c>
      <c r="D536" s="17" t="s">
        <v>551</v>
      </c>
      <c r="E536" s="15">
        <v>25</v>
      </c>
      <c r="F536" s="27">
        <v>1300</v>
      </c>
      <c r="G536" s="48" t="s">
        <v>20</v>
      </c>
      <c r="H536" s="17" t="s">
        <v>23</v>
      </c>
      <c r="I536" s="135">
        <v>13.19</v>
      </c>
      <c r="J536" s="143"/>
      <c r="K536" s="154">
        <f t="shared" si="34"/>
        <v>0</v>
      </c>
      <c r="L536" s="218"/>
      <c r="M536" s="20">
        <f t="shared" si="35"/>
        <v>0</v>
      </c>
    </row>
    <row r="537" spans="1:13">
      <c r="A537" s="15">
        <v>2546006060600</v>
      </c>
      <c r="B537" s="16">
        <v>611</v>
      </c>
      <c r="C537" s="17" t="s">
        <v>550</v>
      </c>
      <c r="D537" s="17" t="s">
        <v>552</v>
      </c>
      <c r="E537" s="15">
        <v>25</v>
      </c>
      <c r="F537" s="27">
        <v>600</v>
      </c>
      <c r="G537" s="48" t="s">
        <v>23</v>
      </c>
      <c r="H537" s="17" t="s">
        <v>26</v>
      </c>
      <c r="I537" s="135">
        <v>11.76</v>
      </c>
      <c r="J537" s="143"/>
      <c r="K537" s="154">
        <f t="shared" si="34"/>
        <v>0</v>
      </c>
      <c r="L537" s="218"/>
      <c r="M537" s="20">
        <f t="shared" si="35"/>
        <v>0</v>
      </c>
    </row>
    <row r="538" spans="1:13">
      <c r="A538" s="15">
        <v>2546008080800</v>
      </c>
      <c r="B538" s="16">
        <v>611</v>
      </c>
      <c r="C538" s="17" t="s">
        <v>550</v>
      </c>
      <c r="D538" s="17" t="s">
        <v>553</v>
      </c>
      <c r="E538" s="15">
        <v>50</v>
      </c>
      <c r="F538" s="27">
        <v>500</v>
      </c>
      <c r="G538" s="48" t="s">
        <v>26</v>
      </c>
      <c r="H538" s="17" t="s">
        <v>232</v>
      </c>
      <c r="I538" s="135">
        <v>4.33</v>
      </c>
      <c r="J538" s="143"/>
      <c r="K538" s="154">
        <f t="shared" si="34"/>
        <v>0</v>
      </c>
      <c r="L538" s="218"/>
      <c r="M538" s="20">
        <f t="shared" si="35"/>
        <v>0</v>
      </c>
    </row>
    <row r="539" spans="1:13">
      <c r="A539" s="15">
        <v>2546010101000</v>
      </c>
      <c r="B539" s="16">
        <v>611</v>
      </c>
      <c r="C539" s="17" t="s">
        <v>550</v>
      </c>
      <c r="D539" s="17" t="s">
        <v>554</v>
      </c>
      <c r="E539" s="15">
        <v>25</v>
      </c>
      <c r="F539" s="27">
        <v>200</v>
      </c>
      <c r="G539" s="48" t="s">
        <v>232</v>
      </c>
      <c r="H539" s="17" t="s">
        <v>29</v>
      </c>
      <c r="I539" s="135">
        <v>24.22</v>
      </c>
      <c r="J539" s="143"/>
      <c r="K539" s="154">
        <f t="shared" si="34"/>
        <v>0</v>
      </c>
      <c r="L539" s="218"/>
      <c r="M539" s="20">
        <f t="shared" si="35"/>
        <v>0</v>
      </c>
    </row>
    <row r="540" spans="1:13">
      <c r="A540" s="15">
        <v>2546012121200</v>
      </c>
      <c r="B540" s="16">
        <v>611</v>
      </c>
      <c r="C540" s="17" t="s">
        <v>550</v>
      </c>
      <c r="D540" s="17" t="s">
        <v>555</v>
      </c>
      <c r="E540" s="15">
        <v>20</v>
      </c>
      <c r="F540" s="27">
        <v>160</v>
      </c>
      <c r="G540" s="48" t="s">
        <v>29</v>
      </c>
      <c r="H540" s="17" t="s">
        <v>235</v>
      </c>
      <c r="I540" s="135">
        <v>10.4</v>
      </c>
      <c r="J540" s="143"/>
      <c r="K540" s="154">
        <f t="shared" si="34"/>
        <v>0</v>
      </c>
      <c r="L540" s="218"/>
      <c r="M540" s="20">
        <f t="shared" si="35"/>
        <v>0</v>
      </c>
    </row>
    <row r="541" spans="1:13">
      <c r="A541" s="15">
        <v>2546016161600</v>
      </c>
      <c r="B541" s="16">
        <v>611</v>
      </c>
      <c r="C541" s="17" t="s">
        <v>550</v>
      </c>
      <c r="D541" s="17" t="s">
        <v>556</v>
      </c>
      <c r="E541" s="15">
        <v>10</v>
      </c>
      <c r="F541" s="27">
        <v>60</v>
      </c>
      <c r="G541" s="47" t="s">
        <v>32</v>
      </c>
      <c r="H541" s="112" t="s">
        <v>237</v>
      </c>
      <c r="I541" s="135">
        <v>28.05</v>
      </c>
      <c r="J541" s="143"/>
      <c r="K541" s="154">
        <f t="shared" si="34"/>
        <v>0</v>
      </c>
      <c r="L541" s="218"/>
      <c r="M541" s="20">
        <f t="shared" si="35"/>
        <v>0</v>
      </c>
    </row>
    <row r="542" spans="1:13">
      <c r="A542" s="15">
        <v>2546020202000</v>
      </c>
      <c r="B542" s="16">
        <v>611</v>
      </c>
      <c r="C542" s="17" t="s">
        <v>550</v>
      </c>
      <c r="D542" s="17" t="s">
        <v>557</v>
      </c>
      <c r="E542" s="15" t="s">
        <v>61</v>
      </c>
      <c r="F542" s="27">
        <v>35</v>
      </c>
      <c r="G542" s="48" t="s">
        <v>35</v>
      </c>
      <c r="H542" s="17" t="s">
        <v>239</v>
      </c>
      <c r="I542" s="135">
        <v>38.700000000000003</v>
      </c>
      <c r="J542" s="143"/>
      <c r="K542" s="154">
        <f t="shared" si="34"/>
        <v>0</v>
      </c>
      <c r="L542" s="218"/>
      <c r="M542" s="20">
        <f t="shared" si="35"/>
        <v>0</v>
      </c>
    </row>
    <row r="543" spans="1:13">
      <c r="A543" s="15">
        <v>2546024242400</v>
      </c>
      <c r="B543" s="16">
        <v>611</v>
      </c>
      <c r="C543" s="17" t="s">
        <v>550</v>
      </c>
      <c r="D543" s="17" t="s">
        <v>558</v>
      </c>
      <c r="E543" s="15" t="s">
        <v>61</v>
      </c>
      <c r="F543" s="27">
        <v>20</v>
      </c>
      <c r="G543" s="48" t="s">
        <v>38</v>
      </c>
      <c r="H543" s="17" t="s">
        <v>241</v>
      </c>
      <c r="I543" s="135">
        <v>58.49</v>
      </c>
      <c r="J543" s="143"/>
      <c r="K543" s="154">
        <f t="shared" si="34"/>
        <v>0</v>
      </c>
      <c r="L543" s="218"/>
      <c r="M543" s="20">
        <f t="shared" si="35"/>
        <v>0</v>
      </c>
    </row>
    <row r="544" spans="1:13">
      <c r="A544" s="15">
        <v>2546032323200</v>
      </c>
      <c r="B544" s="16">
        <v>611</v>
      </c>
      <c r="C544" s="17" t="s">
        <v>550</v>
      </c>
      <c r="D544" s="17" t="s">
        <v>559</v>
      </c>
      <c r="E544" s="15" t="s">
        <v>61</v>
      </c>
      <c r="F544" s="27">
        <v>30</v>
      </c>
      <c r="G544" s="47" t="s">
        <v>41</v>
      </c>
      <c r="H544" s="17" t="s">
        <v>243</v>
      </c>
      <c r="I544" s="135">
        <v>93.03</v>
      </c>
      <c r="J544" s="143"/>
      <c r="K544" s="154">
        <f t="shared" si="34"/>
        <v>0</v>
      </c>
      <c r="L544" s="218"/>
      <c r="M544" s="20">
        <f t="shared" si="35"/>
        <v>0</v>
      </c>
    </row>
    <row r="545" spans="1:13">
      <c r="A545" s="15">
        <v>2546036363600</v>
      </c>
      <c r="B545" s="16">
        <v>611</v>
      </c>
      <c r="C545" s="17" t="s">
        <v>550</v>
      </c>
      <c r="D545" s="17" t="s">
        <v>560</v>
      </c>
      <c r="E545" s="15" t="s">
        <v>61</v>
      </c>
      <c r="F545" s="27">
        <v>15</v>
      </c>
      <c r="G545" s="48" t="s">
        <v>44</v>
      </c>
      <c r="H545" s="17" t="s">
        <v>245</v>
      </c>
      <c r="I545" s="135">
        <v>171.14</v>
      </c>
      <c r="J545" s="143"/>
      <c r="K545" s="154">
        <f t="shared" si="34"/>
        <v>0</v>
      </c>
      <c r="L545" s="218"/>
      <c r="M545" s="20">
        <f t="shared" si="35"/>
        <v>0</v>
      </c>
    </row>
    <row r="546" spans="1:13">
      <c r="A546" s="15">
        <v>2546038383800</v>
      </c>
      <c r="B546" s="16">
        <v>611</v>
      </c>
      <c r="C546" s="17" t="s">
        <v>550</v>
      </c>
      <c r="D546" s="17" t="s">
        <v>561</v>
      </c>
      <c r="E546" s="15" t="s">
        <v>61</v>
      </c>
      <c r="F546" s="27">
        <v>10</v>
      </c>
      <c r="G546" s="47" t="s">
        <v>47</v>
      </c>
      <c r="H546" s="17" t="s">
        <v>247</v>
      </c>
      <c r="I546" s="135">
        <v>245.53</v>
      </c>
      <c r="J546" s="143"/>
      <c r="K546" s="154">
        <f t="shared" si="34"/>
        <v>0</v>
      </c>
      <c r="L546" s="218"/>
      <c r="M546" s="20">
        <f t="shared" si="35"/>
        <v>0</v>
      </c>
    </row>
    <row r="547" spans="1:13">
      <c r="A547" s="15">
        <v>2546042424200</v>
      </c>
      <c r="B547" s="22">
        <v>611</v>
      </c>
      <c r="C547" s="23" t="s">
        <v>550</v>
      </c>
      <c r="D547" s="23" t="s">
        <v>562</v>
      </c>
      <c r="E547" s="15" t="s">
        <v>61</v>
      </c>
      <c r="F547" s="27">
        <v>5</v>
      </c>
      <c r="G547" s="49" t="s">
        <v>154</v>
      </c>
      <c r="H547" s="23" t="s">
        <v>249</v>
      </c>
      <c r="I547" s="135">
        <v>575.05999999999995</v>
      </c>
      <c r="J547" s="143"/>
      <c r="K547" s="154">
        <f t="shared" si="34"/>
        <v>0</v>
      </c>
      <c r="L547" s="218"/>
      <c r="M547" s="20">
        <f t="shared" si="35"/>
        <v>0</v>
      </c>
    </row>
    <row r="548" spans="1:13">
      <c r="A548" s="15">
        <v>2546045454500</v>
      </c>
      <c r="B548" s="22">
        <v>611</v>
      </c>
      <c r="C548" s="23" t="s">
        <v>550</v>
      </c>
      <c r="D548" s="23" t="s">
        <v>563</v>
      </c>
      <c r="E548" s="15" t="s">
        <v>61</v>
      </c>
      <c r="F548" s="27">
        <v>2</v>
      </c>
      <c r="G548" s="49" t="s">
        <v>274</v>
      </c>
      <c r="H548" s="112" t="s">
        <v>275</v>
      </c>
      <c r="I548" s="135">
        <v>1762.26</v>
      </c>
      <c r="J548" s="143"/>
      <c r="K548" s="154">
        <f t="shared" si="34"/>
        <v>0</v>
      </c>
      <c r="L548" s="218"/>
      <c r="M548" s="20">
        <f t="shared" si="35"/>
        <v>0</v>
      </c>
    </row>
    <row r="549" spans="1:13">
      <c r="A549" s="15">
        <v>2546047474700</v>
      </c>
      <c r="B549" s="22">
        <v>611</v>
      </c>
      <c r="C549" s="23" t="s">
        <v>550</v>
      </c>
      <c r="D549" s="23" t="s">
        <v>564</v>
      </c>
      <c r="E549" s="15" t="s">
        <v>61</v>
      </c>
      <c r="F549" s="27">
        <v>1</v>
      </c>
      <c r="G549" s="49" t="s">
        <v>251</v>
      </c>
      <c r="H549" s="112" t="s">
        <v>252</v>
      </c>
      <c r="I549" s="135">
        <v>2408.36</v>
      </c>
      <c r="J549" s="143"/>
      <c r="K549" s="154">
        <f t="shared" si="34"/>
        <v>0</v>
      </c>
      <c r="L549" s="218"/>
      <c r="M549" s="20">
        <f t="shared" si="35"/>
        <v>0</v>
      </c>
    </row>
    <row r="550" spans="1:13">
      <c r="A550" s="15">
        <v>2546052525200</v>
      </c>
      <c r="B550" s="22">
        <v>611</v>
      </c>
      <c r="C550" s="23" t="s">
        <v>550</v>
      </c>
      <c r="D550" s="23" t="s">
        <v>61</v>
      </c>
      <c r="E550" s="15" t="s">
        <v>61</v>
      </c>
      <c r="F550" s="27">
        <v>1</v>
      </c>
      <c r="G550" s="49" t="s">
        <v>276</v>
      </c>
      <c r="H550" s="117" t="s">
        <v>277</v>
      </c>
      <c r="I550" s="135">
        <v>9304.2999999999993</v>
      </c>
      <c r="J550" s="143"/>
      <c r="K550" s="154">
        <f t="shared" si="34"/>
        <v>0</v>
      </c>
      <c r="L550" s="218"/>
      <c r="M550" s="20">
        <f t="shared" si="35"/>
        <v>0</v>
      </c>
    </row>
    <row r="551" spans="1:13">
      <c r="K551" s="30"/>
      <c r="M551" s="2"/>
    </row>
    <row r="552" spans="1:13">
      <c r="K552" s="30"/>
      <c r="M552" s="2"/>
    </row>
    <row r="553" spans="1:13">
      <c r="K553" s="30"/>
      <c r="M553" s="2"/>
    </row>
    <row r="554" spans="1:13">
      <c r="A554" s="10"/>
      <c r="B554" s="11"/>
      <c r="C554" s="11"/>
      <c r="D554" s="5"/>
      <c r="E554" s="10"/>
      <c r="F554" s="10"/>
      <c r="I554" s="12"/>
      <c r="J554" s="143"/>
      <c r="K554" s="28"/>
      <c r="M554" s="2"/>
    </row>
    <row r="555" spans="1:13">
      <c r="A555" s="10"/>
      <c r="B555" s="11"/>
      <c r="C555" s="11"/>
      <c r="D555" s="5"/>
      <c r="E555" s="10"/>
      <c r="F555" s="10"/>
      <c r="I555" s="12"/>
      <c r="J555" s="143"/>
      <c r="K555" s="28"/>
      <c r="M555" s="2"/>
    </row>
    <row r="556" spans="1:13" ht="18">
      <c r="A556" s="156" t="s">
        <v>1142</v>
      </c>
      <c r="B556" s="11"/>
      <c r="C556" s="176"/>
      <c r="D556" s="5"/>
      <c r="E556" s="10"/>
      <c r="F556" s="10"/>
      <c r="G556" s="183" t="s">
        <v>1141</v>
      </c>
      <c r="I556" s="176"/>
      <c r="J556" s="143"/>
      <c r="K556" s="28"/>
      <c r="M556" s="2"/>
    </row>
    <row r="557" spans="1:13">
      <c r="A557" s="162" t="s">
        <v>1</v>
      </c>
      <c r="B557" s="163"/>
      <c r="C557" s="163"/>
      <c r="D557" s="164"/>
      <c r="E557" s="178" t="s">
        <v>2</v>
      </c>
      <c r="F557" s="165" t="s">
        <v>1105</v>
      </c>
      <c r="G557" s="164" t="s">
        <v>3</v>
      </c>
      <c r="H557" s="164" t="s">
        <v>4</v>
      </c>
      <c r="I557" s="166"/>
      <c r="J557" s="146"/>
      <c r="K557" s="172" t="s">
        <v>6</v>
      </c>
      <c r="L557" s="216" t="s">
        <v>7</v>
      </c>
      <c r="M557" s="179"/>
    </row>
    <row r="558" spans="1:13">
      <c r="A558" s="167" t="s">
        <v>8</v>
      </c>
      <c r="B558" s="168" t="s">
        <v>9</v>
      </c>
      <c r="C558" s="168"/>
      <c r="D558" s="168"/>
      <c r="E558" s="169" t="s">
        <v>1026</v>
      </c>
      <c r="F558" s="169" t="s">
        <v>1027</v>
      </c>
      <c r="G558" s="170" t="s">
        <v>10</v>
      </c>
      <c r="H558" s="170" t="s">
        <v>11</v>
      </c>
      <c r="I558" s="171"/>
      <c r="J558" s="146"/>
      <c r="K558" s="174" t="s">
        <v>13</v>
      </c>
      <c r="L558" s="217" t="s">
        <v>1105</v>
      </c>
      <c r="M558" s="180" t="s">
        <v>14</v>
      </c>
    </row>
    <row r="559" spans="1:13">
      <c r="A559" s="46">
        <v>2546004020200</v>
      </c>
      <c r="B559" s="71" t="s">
        <v>565</v>
      </c>
      <c r="C559" s="26" t="s">
        <v>550</v>
      </c>
      <c r="D559" s="26" t="s">
        <v>566</v>
      </c>
      <c r="E559" s="15">
        <v>25</v>
      </c>
      <c r="F559" s="27">
        <v>1500</v>
      </c>
      <c r="G559" s="72" t="s">
        <v>567</v>
      </c>
      <c r="H559" s="71" t="s">
        <v>568</v>
      </c>
      <c r="I559" s="135">
        <v>29.11</v>
      </c>
      <c r="J559" s="143"/>
      <c r="K559" s="154">
        <f t="shared" ref="K559:K573" si="36">I559*$M$8</f>
        <v>0</v>
      </c>
      <c r="L559" s="218"/>
      <c r="M559" s="20">
        <f t="shared" ref="M559:M573" si="37">L559*K559</f>
        <v>0</v>
      </c>
    </row>
    <row r="560" spans="1:13">
      <c r="A560" s="46">
        <v>2546004020400</v>
      </c>
      <c r="B560" s="16" t="s">
        <v>565</v>
      </c>
      <c r="C560" s="17" t="s">
        <v>550</v>
      </c>
      <c r="D560" s="17" t="s">
        <v>569</v>
      </c>
      <c r="E560" s="15">
        <v>50</v>
      </c>
      <c r="F560" s="27">
        <v>1000</v>
      </c>
      <c r="G560" s="19" t="s">
        <v>570</v>
      </c>
      <c r="H560" s="16" t="s">
        <v>571</v>
      </c>
      <c r="I560" s="135">
        <v>27.95</v>
      </c>
      <c r="J560" s="143"/>
      <c r="K560" s="154">
        <f t="shared" si="36"/>
        <v>0</v>
      </c>
      <c r="L560" s="218"/>
      <c r="M560" s="20">
        <f t="shared" si="37"/>
        <v>0</v>
      </c>
    </row>
    <row r="561" spans="1:13">
      <c r="A561" s="46">
        <v>2546004040200</v>
      </c>
      <c r="B561" s="16" t="s">
        <v>572</v>
      </c>
      <c r="C561" s="17" t="s">
        <v>550</v>
      </c>
      <c r="D561" s="17" t="s">
        <v>573</v>
      </c>
      <c r="E561" s="15">
        <v>25</v>
      </c>
      <c r="F561" s="27">
        <v>1300</v>
      </c>
      <c r="G561" s="19" t="s">
        <v>574</v>
      </c>
      <c r="H561" s="16" t="s">
        <v>575</v>
      </c>
      <c r="I561" s="135">
        <v>21.66</v>
      </c>
      <c r="J561" s="143"/>
      <c r="K561" s="154">
        <f t="shared" si="36"/>
        <v>0</v>
      </c>
      <c r="L561" s="218"/>
      <c r="M561" s="20">
        <f t="shared" si="37"/>
        <v>0</v>
      </c>
    </row>
    <row r="562" spans="1:13">
      <c r="A562" s="46">
        <v>2546004040600</v>
      </c>
      <c r="B562" s="16" t="s">
        <v>576</v>
      </c>
      <c r="C562" s="17" t="s">
        <v>550</v>
      </c>
      <c r="D562" s="17" t="s">
        <v>577</v>
      </c>
      <c r="E562" s="15">
        <v>25</v>
      </c>
      <c r="F562" s="27">
        <v>1300</v>
      </c>
      <c r="G562" s="19" t="s">
        <v>578</v>
      </c>
      <c r="H562" s="16" t="s">
        <v>579</v>
      </c>
      <c r="I562" s="135">
        <v>31.07</v>
      </c>
      <c r="J562" s="143"/>
      <c r="K562" s="154">
        <f t="shared" si="36"/>
        <v>0</v>
      </c>
      <c r="L562" s="218"/>
      <c r="M562" s="20">
        <f t="shared" si="37"/>
        <v>0</v>
      </c>
    </row>
    <row r="563" spans="1:13">
      <c r="A563" s="46">
        <v>2546004040800</v>
      </c>
      <c r="B563" s="16" t="s">
        <v>576</v>
      </c>
      <c r="C563" s="17" t="s">
        <v>550</v>
      </c>
      <c r="D563" s="17" t="s">
        <v>580</v>
      </c>
      <c r="E563" s="15">
        <v>25</v>
      </c>
      <c r="F563" s="27">
        <v>500</v>
      </c>
      <c r="G563" s="19" t="s">
        <v>581</v>
      </c>
      <c r="H563" s="16" t="s">
        <v>582</v>
      </c>
      <c r="I563" s="135">
        <v>24.75</v>
      </c>
      <c r="J563" s="143"/>
      <c r="K563" s="154">
        <f t="shared" si="36"/>
        <v>0</v>
      </c>
      <c r="L563" s="218"/>
      <c r="M563" s="20">
        <f t="shared" si="37"/>
        <v>0</v>
      </c>
    </row>
    <row r="564" spans="1:13">
      <c r="A564" s="46">
        <v>2546006020600</v>
      </c>
      <c r="B564" s="16" t="s">
        <v>565</v>
      </c>
      <c r="C564" s="17" t="s">
        <v>550</v>
      </c>
      <c r="D564" s="17" t="s">
        <v>583</v>
      </c>
      <c r="E564" s="15">
        <v>25</v>
      </c>
      <c r="F564" s="27">
        <v>500</v>
      </c>
      <c r="G564" s="19" t="s">
        <v>584</v>
      </c>
      <c r="H564" s="16" t="s">
        <v>585</v>
      </c>
      <c r="I564" s="135">
        <v>39.01</v>
      </c>
      <c r="J564" s="143"/>
      <c r="K564" s="154">
        <f t="shared" si="36"/>
        <v>0</v>
      </c>
      <c r="L564" s="218"/>
      <c r="M564" s="20">
        <f t="shared" si="37"/>
        <v>0</v>
      </c>
    </row>
    <row r="565" spans="1:13">
      <c r="A565" s="46">
        <v>2546006040400</v>
      </c>
      <c r="B565" s="16" t="s">
        <v>565</v>
      </c>
      <c r="C565" s="17" t="s">
        <v>550</v>
      </c>
      <c r="D565" s="17" t="s">
        <v>586</v>
      </c>
      <c r="E565" s="15">
        <v>25</v>
      </c>
      <c r="F565" s="27">
        <v>500</v>
      </c>
      <c r="G565" s="19" t="s">
        <v>568</v>
      </c>
      <c r="H565" s="16" t="s">
        <v>587</v>
      </c>
      <c r="I565" s="135">
        <v>29.63</v>
      </c>
      <c r="J565" s="143"/>
      <c r="K565" s="154">
        <f t="shared" si="36"/>
        <v>0</v>
      </c>
      <c r="L565" s="218"/>
      <c r="M565" s="20">
        <f t="shared" si="37"/>
        <v>0</v>
      </c>
    </row>
    <row r="566" spans="1:13">
      <c r="A566" s="46">
        <v>2546006060200</v>
      </c>
      <c r="B566" s="16" t="s">
        <v>572</v>
      </c>
      <c r="C566" s="17" t="s">
        <v>550</v>
      </c>
      <c r="D566" s="17" t="s">
        <v>588</v>
      </c>
      <c r="E566" s="15">
        <v>25</v>
      </c>
      <c r="F566" s="27">
        <v>600</v>
      </c>
      <c r="G566" s="19" t="s">
        <v>589</v>
      </c>
      <c r="H566" s="16" t="s">
        <v>590</v>
      </c>
      <c r="I566" s="135">
        <v>20.96</v>
      </c>
      <c r="J566" s="143"/>
      <c r="K566" s="154">
        <f t="shared" si="36"/>
        <v>0</v>
      </c>
      <c r="L566" s="218"/>
      <c r="M566" s="20">
        <f t="shared" si="37"/>
        <v>0</v>
      </c>
    </row>
    <row r="567" spans="1:13">
      <c r="A567" s="46">
        <v>2546006060400</v>
      </c>
      <c r="B567" s="16" t="s">
        <v>572</v>
      </c>
      <c r="C567" s="17" t="s">
        <v>550</v>
      </c>
      <c r="D567" s="17" t="s">
        <v>591</v>
      </c>
      <c r="E567" s="15">
        <v>25</v>
      </c>
      <c r="F567" s="27">
        <v>600</v>
      </c>
      <c r="G567" s="19" t="s">
        <v>575</v>
      </c>
      <c r="H567" s="16" t="s">
        <v>592</v>
      </c>
      <c r="I567" s="135">
        <v>20.96</v>
      </c>
      <c r="J567" s="143"/>
      <c r="K567" s="154">
        <f t="shared" si="36"/>
        <v>0</v>
      </c>
      <c r="L567" s="218"/>
      <c r="M567" s="20">
        <f t="shared" si="37"/>
        <v>0</v>
      </c>
    </row>
    <row r="568" spans="1:13">
      <c r="A568" s="46">
        <v>2546006060800</v>
      </c>
      <c r="B568" s="16" t="s">
        <v>576</v>
      </c>
      <c r="C568" s="17" t="s">
        <v>550</v>
      </c>
      <c r="D568" s="17" t="s">
        <v>593</v>
      </c>
      <c r="E568" s="15">
        <v>25</v>
      </c>
      <c r="F568" s="27">
        <v>350</v>
      </c>
      <c r="G568" s="19" t="s">
        <v>579</v>
      </c>
      <c r="H568" s="16" t="s">
        <v>594</v>
      </c>
      <c r="I568" s="135">
        <v>20.25</v>
      </c>
      <c r="J568" s="143"/>
      <c r="K568" s="154">
        <f t="shared" si="36"/>
        <v>0</v>
      </c>
      <c r="L568" s="218"/>
      <c r="M568" s="20">
        <f t="shared" si="37"/>
        <v>0</v>
      </c>
    </row>
    <row r="569" spans="1:13">
      <c r="A569" s="46">
        <v>2546008040800</v>
      </c>
      <c r="B569" s="16" t="s">
        <v>565</v>
      </c>
      <c r="C569" s="17" t="s">
        <v>550</v>
      </c>
      <c r="D569" s="17" t="s">
        <v>595</v>
      </c>
      <c r="E569" s="15">
        <v>25</v>
      </c>
      <c r="F569" s="27">
        <v>250</v>
      </c>
      <c r="G569" s="25" t="s">
        <v>585</v>
      </c>
      <c r="H569" s="22" t="s">
        <v>596</v>
      </c>
      <c r="I569" s="135">
        <v>25.2</v>
      </c>
      <c r="J569" s="143"/>
      <c r="K569" s="154">
        <f t="shared" si="36"/>
        <v>0</v>
      </c>
      <c r="L569" s="218"/>
      <c r="M569" s="20">
        <f t="shared" si="37"/>
        <v>0</v>
      </c>
    </row>
    <row r="570" spans="1:13">
      <c r="A570" s="46">
        <v>2546008060600</v>
      </c>
      <c r="B570" s="16" t="s">
        <v>565</v>
      </c>
      <c r="C570" s="17" t="s">
        <v>550</v>
      </c>
      <c r="D570" s="17" t="s">
        <v>597</v>
      </c>
      <c r="E570" s="15">
        <v>25</v>
      </c>
      <c r="F570" s="27">
        <v>400</v>
      </c>
      <c r="G570" s="19" t="s">
        <v>587</v>
      </c>
      <c r="H570" s="16" t="s">
        <v>598</v>
      </c>
      <c r="I570" s="135">
        <v>27.1</v>
      </c>
      <c r="J570" s="143"/>
      <c r="K570" s="154">
        <f t="shared" si="36"/>
        <v>0</v>
      </c>
      <c r="L570" s="218"/>
      <c r="M570" s="20">
        <f t="shared" si="37"/>
        <v>0</v>
      </c>
    </row>
    <row r="571" spans="1:13">
      <c r="A571" s="46">
        <v>2546008060800</v>
      </c>
      <c r="B571" s="16" t="s">
        <v>565</v>
      </c>
      <c r="C571" s="17" t="s">
        <v>550</v>
      </c>
      <c r="D571" s="17" t="s">
        <v>599</v>
      </c>
      <c r="E571" s="15">
        <v>25</v>
      </c>
      <c r="F571" s="27">
        <v>350</v>
      </c>
      <c r="G571" s="19" t="s">
        <v>600</v>
      </c>
      <c r="H571" s="16" t="s">
        <v>601</v>
      </c>
      <c r="I571" s="135">
        <v>26.66</v>
      </c>
      <c r="J571" s="143"/>
      <c r="K571" s="154">
        <f t="shared" si="36"/>
        <v>0</v>
      </c>
      <c r="L571" s="218"/>
      <c r="M571" s="20">
        <f t="shared" si="37"/>
        <v>0</v>
      </c>
    </row>
    <row r="572" spans="1:13">
      <c r="A572" s="15">
        <v>2546008080200</v>
      </c>
      <c r="B572" s="16" t="s">
        <v>565</v>
      </c>
      <c r="C572" s="17" t="s">
        <v>550</v>
      </c>
      <c r="D572" s="17" t="s">
        <v>602</v>
      </c>
      <c r="E572" s="15">
        <v>25</v>
      </c>
      <c r="F572" s="27">
        <v>400</v>
      </c>
      <c r="G572" s="19" t="s">
        <v>603</v>
      </c>
      <c r="H572" s="16" t="s">
        <v>604</v>
      </c>
      <c r="I572" s="135">
        <v>22.9</v>
      </c>
      <c r="J572" s="143"/>
      <c r="K572" s="154">
        <f t="shared" si="36"/>
        <v>0</v>
      </c>
      <c r="L572" s="218"/>
      <c r="M572" s="20">
        <f t="shared" si="37"/>
        <v>0</v>
      </c>
    </row>
    <row r="573" spans="1:13">
      <c r="A573" s="46">
        <v>2546008080400</v>
      </c>
      <c r="B573" s="22" t="s">
        <v>572</v>
      </c>
      <c r="C573" s="23" t="s">
        <v>550</v>
      </c>
      <c r="D573" s="23" t="s">
        <v>605</v>
      </c>
      <c r="E573" s="15">
        <v>25</v>
      </c>
      <c r="F573" s="27">
        <v>400</v>
      </c>
      <c r="G573" s="25" t="s">
        <v>590</v>
      </c>
      <c r="H573" s="22" t="s">
        <v>606</v>
      </c>
      <c r="I573" s="135">
        <v>19.38</v>
      </c>
      <c r="J573" s="143"/>
      <c r="K573" s="154">
        <f t="shared" si="36"/>
        <v>0</v>
      </c>
      <c r="L573" s="218"/>
      <c r="M573" s="20">
        <f t="shared" si="37"/>
        <v>0</v>
      </c>
    </row>
    <row r="574" spans="1:13">
      <c r="A574" s="15">
        <v>2546008080600</v>
      </c>
      <c r="B574" s="16" t="s">
        <v>572</v>
      </c>
      <c r="C574" s="17" t="s">
        <v>550</v>
      </c>
      <c r="D574" s="17" t="s">
        <v>607</v>
      </c>
      <c r="E574" s="15">
        <v>25</v>
      </c>
      <c r="F574" s="27">
        <v>400</v>
      </c>
      <c r="G574" s="19" t="s">
        <v>592</v>
      </c>
      <c r="H574" s="16" t="s">
        <v>1104</v>
      </c>
      <c r="I574" s="135">
        <v>19.38</v>
      </c>
      <c r="J574" s="143"/>
      <c r="K574" s="154">
        <f t="shared" ref="K574:K603" si="38">I574*$M$8</f>
        <v>0</v>
      </c>
      <c r="L574" s="222"/>
      <c r="M574" s="73">
        <f t="shared" ref="M574:M617" si="39">L574*K574</f>
        <v>0</v>
      </c>
    </row>
    <row r="575" spans="1:13">
      <c r="A575" s="46">
        <v>2546008081200</v>
      </c>
      <c r="B575" s="16" t="s">
        <v>576</v>
      </c>
      <c r="C575" s="17" t="s">
        <v>550</v>
      </c>
      <c r="D575" s="17" t="s">
        <v>608</v>
      </c>
      <c r="E575" s="15">
        <v>10</v>
      </c>
      <c r="F575" s="27">
        <v>180</v>
      </c>
      <c r="G575" s="19" t="s">
        <v>609</v>
      </c>
      <c r="H575" s="16" t="s">
        <v>610</v>
      </c>
      <c r="I575" s="135">
        <v>17.77</v>
      </c>
      <c r="J575" s="143"/>
      <c r="K575" s="154">
        <f t="shared" si="38"/>
        <v>0</v>
      </c>
      <c r="L575" s="218"/>
      <c r="M575" s="20">
        <f t="shared" si="39"/>
        <v>0</v>
      </c>
    </row>
    <row r="576" spans="1:13">
      <c r="A576" s="46">
        <v>2546008081600</v>
      </c>
      <c r="B576" s="16" t="s">
        <v>576</v>
      </c>
      <c r="C576" s="17" t="s">
        <v>550</v>
      </c>
      <c r="D576" s="17" t="s">
        <v>611</v>
      </c>
      <c r="E576" s="15">
        <v>10</v>
      </c>
      <c r="F576" s="27">
        <v>70</v>
      </c>
      <c r="G576" s="19" t="s">
        <v>612</v>
      </c>
      <c r="H576" s="16" t="s">
        <v>613</v>
      </c>
      <c r="I576" s="135">
        <v>37.979999999999997</v>
      </c>
      <c r="J576" s="143"/>
      <c r="K576" s="154">
        <f t="shared" si="38"/>
        <v>0</v>
      </c>
      <c r="L576" s="218"/>
      <c r="M576" s="20">
        <f t="shared" si="39"/>
        <v>0</v>
      </c>
    </row>
    <row r="577" spans="1:13">
      <c r="A577" s="46">
        <v>2546010080800</v>
      </c>
      <c r="B577" s="16" t="s">
        <v>565</v>
      </c>
      <c r="C577" s="17" t="s">
        <v>550</v>
      </c>
      <c r="D577" s="17" t="s">
        <v>614</v>
      </c>
      <c r="E577" s="15">
        <v>25</v>
      </c>
      <c r="F577" s="27">
        <v>200</v>
      </c>
      <c r="G577" s="19" t="s">
        <v>598</v>
      </c>
      <c r="H577" s="16" t="s">
        <v>615</v>
      </c>
      <c r="I577" s="135">
        <v>39.380000000000003</v>
      </c>
      <c r="J577" s="143"/>
      <c r="K577" s="154">
        <f t="shared" si="38"/>
        <v>0</v>
      </c>
      <c r="L577" s="218"/>
      <c r="M577" s="20">
        <f t="shared" si="39"/>
        <v>0</v>
      </c>
    </row>
    <row r="578" spans="1:13">
      <c r="A578" s="46">
        <v>2546010100600</v>
      </c>
      <c r="B578" s="16" t="s">
        <v>572</v>
      </c>
      <c r="C578" s="17" t="s">
        <v>550</v>
      </c>
      <c r="D578" s="17" t="s">
        <v>616</v>
      </c>
      <c r="E578" s="15">
        <v>25</v>
      </c>
      <c r="F578" s="27">
        <v>200</v>
      </c>
      <c r="G578" s="19" t="s">
        <v>606</v>
      </c>
      <c r="H578" s="16" t="s">
        <v>617</v>
      </c>
      <c r="I578" s="135">
        <v>39.07</v>
      </c>
      <c r="J578" s="143"/>
      <c r="K578" s="154">
        <f t="shared" si="38"/>
        <v>0</v>
      </c>
      <c r="L578" s="218"/>
      <c r="M578" s="20">
        <f t="shared" si="39"/>
        <v>0</v>
      </c>
    </row>
    <row r="579" spans="1:13">
      <c r="A579" s="46">
        <v>2546010101200</v>
      </c>
      <c r="B579" s="16" t="s">
        <v>576</v>
      </c>
      <c r="C579" s="17" t="s">
        <v>550</v>
      </c>
      <c r="D579" s="17" t="s">
        <v>618</v>
      </c>
      <c r="E579" s="15">
        <v>10</v>
      </c>
      <c r="F579" s="27">
        <v>150</v>
      </c>
      <c r="G579" s="19" t="s">
        <v>619</v>
      </c>
      <c r="H579" s="16" t="s">
        <v>620</v>
      </c>
      <c r="I579" s="135">
        <v>38.08</v>
      </c>
      <c r="J579" s="143"/>
      <c r="K579" s="154">
        <f t="shared" si="38"/>
        <v>0</v>
      </c>
      <c r="L579" s="218"/>
      <c r="M579" s="20">
        <f t="shared" si="39"/>
        <v>0</v>
      </c>
    </row>
    <row r="580" spans="1:13">
      <c r="A580" s="46">
        <v>2546012080800</v>
      </c>
      <c r="B580" s="16" t="s">
        <v>565</v>
      </c>
      <c r="C580" s="17" t="s">
        <v>550</v>
      </c>
      <c r="D580" s="17" t="s">
        <v>621</v>
      </c>
      <c r="E580" s="15">
        <v>10</v>
      </c>
      <c r="F580" s="27">
        <v>180</v>
      </c>
      <c r="G580" s="19" t="s">
        <v>622</v>
      </c>
      <c r="H580" s="16" t="s">
        <v>623</v>
      </c>
      <c r="I580" s="135">
        <v>10.91</v>
      </c>
      <c r="J580" s="143"/>
      <c r="K580" s="154">
        <f t="shared" si="38"/>
        <v>0</v>
      </c>
      <c r="L580" s="218"/>
      <c r="M580" s="20">
        <f t="shared" si="39"/>
        <v>0</v>
      </c>
    </row>
    <row r="581" spans="1:13">
      <c r="A581" s="46">
        <v>2546012081200</v>
      </c>
      <c r="B581" s="16" t="s">
        <v>565</v>
      </c>
      <c r="C581" s="17" t="s">
        <v>550</v>
      </c>
      <c r="D581" s="17" t="s">
        <v>624</v>
      </c>
      <c r="E581" s="15">
        <v>10</v>
      </c>
      <c r="F581" s="27">
        <v>120</v>
      </c>
      <c r="G581" s="19" t="s">
        <v>625</v>
      </c>
      <c r="H581" s="16" t="s">
        <v>626</v>
      </c>
      <c r="I581" s="135">
        <v>10.91</v>
      </c>
      <c r="J581" s="143"/>
      <c r="K581" s="154">
        <f t="shared" si="38"/>
        <v>0</v>
      </c>
      <c r="L581" s="218"/>
      <c r="M581" s="20">
        <f t="shared" si="39"/>
        <v>0</v>
      </c>
    </row>
    <row r="582" spans="1:13">
      <c r="A582" s="46">
        <v>2546012120400</v>
      </c>
      <c r="B582" s="16" t="s">
        <v>572</v>
      </c>
      <c r="C582" s="17" t="s">
        <v>550</v>
      </c>
      <c r="D582" s="17" t="s">
        <v>627</v>
      </c>
      <c r="E582" s="15">
        <v>10</v>
      </c>
      <c r="F582" s="27">
        <v>170</v>
      </c>
      <c r="G582" s="19" t="s">
        <v>628</v>
      </c>
      <c r="H582" s="16" t="s">
        <v>629</v>
      </c>
      <c r="I582" s="135">
        <v>12.48</v>
      </c>
      <c r="J582" s="143"/>
      <c r="K582" s="154">
        <f t="shared" si="38"/>
        <v>0</v>
      </c>
      <c r="L582" s="218"/>
      <c r="M582" s="20">
        <f t="shared" si="39"/>
        <v>0</v>
      </c>
    </row>
    <row r="583" spans="1:13">
      <c r="A583" s="46">
        <v>2546012120600</v>
      </c>
      <c r="B583" s="16" t="s">
        <v>572</v>
      </c>
      <c r="C583" s="17" t="s">
        <v>550</v>
      </c>
      <c r="D583" s="17" t="s">
        <v>630</v>
      </c>
      <c r="E583" s="15">
        <v>10</v>
      </c>
      <c r="F583" s="27">
        <v>170</v>
      </c>
      <c r="G583" s="19" t="s">
        <v>631</v>
      </c>
      <c r="H583" s="16" t="s">
        <v>632</v>
      </c>
      <c r="I583" s="135">
        <v>12.16</v>
      </c>
      <c r="J583" s="143"/>
      <c r="K583" s="154">
        <f t="shared" si="38"/>
        <v>0</v>
      </c>
      <c r="L583" s="218"/>
      <c r="M583" s="20">
        <f t="shared" si="39"/>
        <v>0</v>
      </c>
    </row>
    <row r="584" spans="1:13">
      <c r="A584" s="46">
        <v>2546012120800</v>
      </c>
      <c r="B584" s="16" t="s">
        <v>572</v>
      </c>
      <c r="C584" s="17" t="s">
        <v>550</v>
      </c>
      <c r="D584" s="17" t="s">
        <v>633</v>
      </c>
      <c r="E584" s="15">
        <v>10</v>
      </c>
      <c r="F584" s="27">
        <v>170</v>
      </c>
      <c r="G584" s="19" t="s">
        <v>617</v>
      </c>
      <c r="H584" s="16" t="s">
        <v>634</v>
      </c>
      <c r="I584" s="135">
        <v>8.91</v>
      </c>
      <c r="J584" s="143"/>
      <c r="K584" s="154">
        <f t="shared" si="38"/>
        <v>0</v>
      </c>
      <c r="L584" s="218"/>
      <c r="M584" s="20">
        <f t="shared" si="39"/>
        <v>0</v>
      </c>
    </row>
    <row r="585" spans="1:13">
      <c r="A585" s="46">
        <v>2546012121000</v>
      </c>
      <c r="B585" s="16" t="s">
        <v>565</v>
      </c>
      <c r="C585" s="17" t="s">
        <v>550</v>
      </c>
      <c r="D585" s="17" t="s">
        <v>635</v>
      </c>
      <c r="E585" s="15">
        <v>10</v>
      </c>
      <c r="F585" s="27">
        <v>150</v>
      </c>
      <c r="G585" s="53" t="s">
        <v>636</v>
      </c>
      <c r="H585" s="123" t="s">
        <v>637</v>
      </c>
      <c r="I585" s="135">
        <v>10.220000000000001</v>
      </c>
      <c r="J585" s="143"/>
      <c r="K585" s="154">
        <f t="shared" si="38"/>
        <v>0</v>
      </c>
      <c r="L585" s="218"/>
      <c r="M585" s="20">
        <f t="shared" si="39"/>
        <v>0</v>
      </c>
    </row>
    <row r="586" spans="1:13">
      <c r="A586" s="46">
        <v>2546012121600</v>
      </c>
      <c r="B586" s="16" t="s">
        <v>576</v>
      </c>
      <c r="C586" s="17" t="s">
        <v>550</v>
      </c>
      <c r="D586" s="17" t="s">
        <v>638</v>
      </c>
      <c r="E586" s="15">
        <v>10</v>
      </c>
      <c r="F586" s="27">
        <v>80</v>
      </c>
      <c r="G586" s="53" t="s">
        <v>639</v>
      </c>
      <c r="H586" s="123" t="s">
        <v>640</v>
      </c>
      <c r="I586" s="135">
        <v>31.11</v>
      </c>
      <c r="J586" s="143"/>
      <c r="K586" s="154">
        <f t="shared" si="38"/>
        <v>0</v>
      </c>
      <c r="L586" s="218"/>
      <c r="M586" s="20">
        <f t="shared" si="39"/>
        <v>0</v>
      </c>
    </row>
    <row r="587" spans="1:13">
      <c r="A587" s="46">
        <v>2546016080800</v>
      </c>
      <c r="B587" s="16" t="s">
        <v>565</v>
      </c>
      <c r="C587" s="17" t="s">
        <v>550</v>
      </c>
      <c r="D587" s="17" t="s">
        <v>641</v>
      </c>
      <c r="E587" s="15">
        <v>10</v>
      </c>
      <c r="F587" s="27">
        <v>100</v>
      </c>
      <c r="G587" s="19" t="s">
        <v>642</v>
      </c>
      <c r="H587" s="16" t="s">
        <v>643</v>
      </c>
      <c r="I587" s="135">
        <v>34.14</v>
      </c>
      <c r="J587" s="143"/>
      <c r="K587" s="154">
        <f t="shared" si="38"/>
        <v>0</v>
      </c>
      <c r="L587" s="218"/>
      <c r="M587" s="20">
        <f t="shared" si="39"/>
        <v>0</v>
      </c>
    </row>
    <row r="588" spans="1:13">
      <c r="A588" s="46">
        <v>2546016081200</v>
      </c>
      <c r="B588" s="16" t="s">
        <v>565</v>
      </c>
      <c r="C588" s="17" t="s">
        <v>550</v>
      </c>
      <c r="D588" s="17" t="s">
        <v>644</v>
      </c>
      <c r="E588" s="15">
        <v>10</v>
      </c>
      <c r="F588" s="27">
        <v>80</v>
      </c>
      <c r="G588" s="19" t="s">
        <v>645</v>
      </c>
      <c r="H588" s="16" t="s">
        <v>646</v>
      </c>
      <c r="I588" s="135">
        <v>35.950000000000003</v>
      </c>
      <c r="J588" s="143"/>
      <c r="K588" s="154">
        <f t="shared" si="38"/>
        <v>0</v>
      </c>
      <c r="L588" s="218"/>
      <c r="M588" s="20">
        <f t="shared" si="39"/>
        <v>0</v>
      </c>
    </row>
    <row r="589" spans="1:13">
      <c r="A589" s="46">
        <v>2546016081600</v>
      </c>
      <c r="B589" s="16" t="s">
        <v>565</v>
      </c>
      <c r="C589" s="17" t="s">
        <v>550</v>
      </c>
      <c r="D589" s="17" t="s">
        <v>647</v>
      </c>
      <c r="E589" s="15">
        <v>10</v>
      </c>
      <c r="F589" s="27">
        <v>60</v>
      </c>
      <c r="G589" s="19" t="s">
        <v>648</v>
      </c>
      <c r="H589" s="16" t="s">
        <v>649</v>
      </c>
      <c r="I589" s="135">
        <v>34.14</v>
      </c>
      <c r="J589" s="143"/>
      <c r="K589" s="154">
        <f t="shared" si="38"/>
        <v>0</v>
      </c>
      <c r="L589" s="218"/>
      <c r="M589" s="20">
        <f t="shared" si="39"/>
        <v>0</v>
      </c>
    </row>
    <row r="590" spans="1:13">
      <c r="A590" s="46">
        <v>2546016120800</v>
      </c>
      <c r="B590" s="16" t="s">
        <v>565</v>
      </c>
      <c r="C590" s="17" t="s">
        <v>550</v>
      </c>
      <c r="D590" s="17" t="s">
        <v>650</v>
      </c>
      <c r="E590" s="15">
        <v>10</v>
      </c>
      <c r="F590" s="27">
        <v>60</v>
      </c>
      <c r="G590" s="19" t="s">
        <v>651</v>
      </c>
      <c r="H590" s="16" t="s">
        <v>652</v>
      </c>
      <c r="I590" s="135">
        <v>34.14</v>
      </c>
      <c r="J590" s="143"/>
      <c r="K590" s="154">
        <f t="shared" si="38"/>
        <v>0</v>
      </c>
      <c r="L590" s="218"/>
      <c r="M590" s="20">
        <f t="shared" si="39"/>
        <v>0</v>
      </c>
    </row>
    <row r="591" spans="1:13">
      <c r="A591" s="46">
        <v>2546016121200</v>
      </c>
      <c r="B591" s="16" t="s">
        <v>565</v>
      </c>
      <c r="C591" s="17" t="s">
        <v>550</v>
      </c>
      <c r="D591" s="17" t="s">
        <v>653</v>
      </c>
      <c r="E591" s="15">
        <v>10</v>
      </c>
      <c r="F591" s="27">
        <v>60</v>
      </c>
      <c r="G591" s="19" t="s">
        <v>654</v>
      </c>
      <c r="H591" s="16" t="s">
        <v>655</v>
      </c>
      <c r="I591" s="135">
        <v>34.14</v>
      </c>
      <c r="J591" s="143"/>
      <c r="K591" s="154">
        <f t="shared" si="38"/>
        <v>0</v>
      </c>
      <c r="L591" s="218"/>
      <c r="M591" s="20">
        <f t="shared" si="39"/>
        <v>0</v>
      </c>
    </row>
    <row r="592" spans="1:13">
      <c r="A592" s="46">
        <v>2546016121600</v>
      </c>
      <c r="B592" s="16" t="s">
        <v>565</v>
      </c>
      <c r="C592" s="17" t="s">
        <v>550</v>
      </c>
      <c r="D592" s="17" t="s">
        <v>656</v>
      </c>
      <c r="E592" s="15">
        <v>10</v>
      </c>
      <c r="F592" s="27">
        <v>60</v>
      </c>
      <c r="G592" s="19" t="s">
        <v>657</v>
      </c>
      <c r="H592" s="16" t="s">
        <v>658</v>
      </c>
      <c r="I592" s="135">
        <v>34.14</v>
      </c>
      <c r="J592" s="143"/>
      <c r="K592" s="154">
        <f t="shared" si="38"/>
        <v>0</v>
      </c>
      <c r="L592" s="218"/>
      <c r="M592" s="20">
        <f t="shared" si="39"/>
        <v>0</v>
      </c>
    </row>
    <row r="593" spans="1:13">
      <c r="A593" s="46">
        <v>2546016160600</v>
      </c>
      <c r="B593" s="16" t="s">
        <v>565</v>
      </c>
      <c r="C593" s="17" t="s">
        <v>550</v>
      </c>
      <c r="D593" s="17" t="s">
        <v>659</v>
      </c>
      <c r="E593" s="15">
        <v>10</v>
      </c>
      <c r="F593" s="27">
        <v>100</v>
      </c>
      <c r="G593" s="19" t="s">
        <v>660</v>
      </c>
      <c r="H593" s="16" t="s">
        <v>661</v>
      </c>
      <c r="I593" s="135">
        <v>34.6</v>
      </c>
      <c r="J593" s="143"/>
      <c r="K593" s="154">
        <f t="shared" si="38"/>
        <v>0</v>
      </c>
      <c r="L593" s="218"/>
      <c r="M593" s="20">
        <f t="shared" si="39"/>
        <v>0</v>
      </c>
    </row>
    <row r="594" spans="1:13">
      <c r="A594" s="46">
        <v>2546016160800</v>
      </c>
      <c r="B594" s="16" t="s">
        <v>572</v>
      </c>
      <c r="C594" s="17" t="s">
        <v>550</v>
      </c>
      <c r="D594" s="17" t="s">
        <v>662</v>
      </c>
      <c r="E594" s="15">
        <v>10</v>
      </c>
      <c r="F594" s="27">
        <v>100</v>
      </c>
      <c r="G594" s="19" t="s">
        <v>663</v>
      </c>
      <c r="H594" s="16" t="s">
        <v>664</v>
      </c>
      <c r="I594" s="135">
        <v>28.71</v>
      </c>
      <c r="J594" s="143"/>
      <c r="K594" s="154">
        <f t="shared" si="38"/>
        <v>0</v>
      </c>
      <c r="L594" s="218"/>
      <c r="M594" s="20">
        <f t="shared" si="39"/>
        <v>0</v>
      </c>
    </row>
    <row r="595" spans="1:13">
      <c r="A595" s="46">
        <v>2546016161000</v>
      </c>
      <c r="B595" s="16" t="s">
        <v>565</v>
      </c>
      <c r="C595" s="17" t="s">
        <v>550</v>
      </c>
      <c r="D595" s="17" t="s">
        <v>665</v>
      </c>
      <c r="E595" s="15">
        <v>10</v>
      </c>
      <c r="F595" s="27">
        <v>70</v>
      </c>
      <c r="G595" s="19" t="s">
        <v>666</v>
      </c>
      <c r="H595" s="16" t="s">
        <v>667</v>
      </c>
      <c r="I595" s="135">
        <v>42.31</v>
      </c>
      <c r="J595" s="143"/>
      <c r="K595" s="154">
        <f t="shared" si="38"/>
        <v>0</v>
      </c>
      <c r="L595" s="218"/>
      <c r="M595" s="20">
        <f t="shared" si="39"/>
        <v>0</v>
      </c>
    </row>
    <row r="596" spans="1:13">
      <c r="A596" s="46">
        <v>2546016161200</v>
      </c>
      <c r="B596" s="16" t="s">
        <v>572</v>
      </c>
      <c r="C596" s="17" t="s">
        <v>550</v>
      </c>
      <c r="D596" s="17" t="s">
        <v>668</v>
      </c>
      <c r="E596" s="15">
        <v>10</v>
      </c>
      <c r="F596" s="27">
        <v>60</v>
      </c>
      <c r="G596" s="19" t="s">
        <v>669</v>
      </c>
      <c r="H596" s="16" t="s">
        <v>670</v>
      </c>
      <c r="I596" s="135">
        <v>28.71</v>
      </c>
      <c r="J596" s="143"/>
      <c r="K596" s="154">
        <f t="shared" si="38"/>
        <v>0</v>
      </c>
      <c r="L596" s="218"/>
      <c r="M596" s="20">
        <f t="shared" si="39"/>
        <v>0</v>
      </c>
    </row>
    <row r="597" spans="1:13">
      <c r="A597" s="46">
        <v>2546016162000</v>
      </c>
      <c r="B597" s="16" t="s">
        <v>576</v>
      </c>
      <c r="C597" s="17" t="s">
        <v>550</v>
      </c>
      <c r="D597" s="17" t="s">
        <v>671</v>
      </c>
      <c r="E597" s="15" t="s">
        <v>61</v>
      </c>
      <c r="F597" s="27">
        <v>35</v>
      </c>
      <c r="G597" s="19" t="s">
        <v>672</v>
      </c>
      <c r="H597" s="16" t="s">
        <v>673</v>
      </c>
      <c r="I597" s="135">
        <v>63.83</v>
      </c>
      <c r="J597" s="143"/>
      <c r="K597" s="154">
        <f t="shared" si="38"/>
        <v>0</v>
      </c>
      <c r="L597" s="218"/>
      <c r="M597" s="20">
        <f t="shared" si="39"/>
        <v>0</v>
      </c>
    </row>
    <row r="598" spans="1:13">
      <c r="A598" s="46">
        <v>2546016162400</v>
      </c>
      <c r="B598" s="16" t="s">
        <v>576</v>
      </c>
      <c r="C598" s="17" t="s">
        <v>550</v>
      </c>
      <c r="D598" s="17" t="s">
        <v>674</v>
      </c>
      <c r="E598" s="15" t="s">
        <v>61</v>
      </c>
      <c r="F598" s="27">
        <v>25</v>
      </c>
      <c r="G598" s="19" t="s">
        <v>675</v>
      </c>
      <c r="H598" s="16" t="s">
        <v>676</v>
      </c>
      <c r="I598" s="135">
        <v>90.31</v>
      </c>
      <c r="J598" s="143"/>
      <c r="K598" s="154">
        <f t="shared" si="38"/>
        <v>0</v>
      </c>
      <c r="L598" s="218"/>
      <c r="M598" s="20">
        <f t="shared" si="39"/>
        <v>0</v>
      </c>
    </row>
    <row r="599" spans="1:13">
      <c r="A599" s="46">
        <v>2546020080800</v>
      </c>
      <c r="B599" s="16" t="s">
        <v>565</v>
      </c>
      <c r="C599" s="17" t="s">
        <v>550</v>
      </c>
      <c r="D599" s="17" t="s">
        <v>61</v>
      </c>
      <c r="E599" s="15" t="s">
        <v>61</v>
      </c>
      <c r="F599" s="27">
        <v>75</v>
      </c>
      <c r="G599" s="16" t="s">
        <v>1108</v>
      </c>
      <c r="H599" s="16" t="s">
        <v>677</v>
      </c>
      <c r="I599" s="135">
        <v>52.17</v>
      </c>
      <c r="J599" s="143"/>
      <c r="K599" s="154">
        <f t="shared" si="38"/>
        <v>0</v>
      </c>
      <c r="L599" s="218"/>
      <c r="M599" s="20">
        <f t="shared" si="39"/>
        <v>0</v>
      </c>
    </row>
    <row r="600" spans="1:13">
      <c r="A600" s="46">
        <v>2546020082000</v>
      </c>
      <c r="B600" s="16" t="s">
        <v>565</v>
      </c>
      <c r="C600" s="17" t="s">
        <v>550</v>
      </c>
      <c r="D600" s="17" t="s">
        <v>678</v>
      </c>
      <c r="E600" s="15" t="s">
        <v>61</v>
      </c>
      <c r="F600" s="27">
        <v>35</v>
      </c>
      <c r="G600" s="16" t="s">
        <v>679</v>
      </c>
      <c r="H600" s="16" t="s">
        <v>680</v>
      </c>
      <c r="I600" s="135">
        <v>54.94</v>
      </c>
      <c r="J600" s="143"/>
      <c r="K600" s="154">
        <f t="shared" si="38"/>
        <v>0</v>
      </c>
      <c r="L600" s="218"/>
      <c r="M600" s="20">
        <f t="shared" si="39"/>
        <v>0</v>
      </c>
    </row>
    <row r="601" spans="1:13">
      <c r="A601" s="46">
        <v>2546020120800</v>
      </c>
      <c r="B601" s="16" t="s">
        <v>565</v>
      </c>
      <c r="C601" s="17" t="s">
        <v>550</v>
      </c>
      <c r="D601" s="17" t="s">
        <v>681</v>
      </c>
      <c r="E601" s="15" t="s">
        <v>61</v>
      </c>
      <c r="F601" s="27">
        <v>50</v>
      </c>
      <c r="G601" s="16" t="s">
        <v>1109</v>
      </c>
      <c r="H601" s="16" t="s">
        <v>682</v>
      </c>
      <c r="I601" s="135">
        <v>60.02</v>
      </c>
      <c r="J601" s="143"/>
      <c r="K601" s="154">
        <f t="shared" si="38"/>
        <v>0</v>
      </c>
      <c r="L601" s="218"/>
      <c r="M601" s="20">
        <f t="shared" si="39"/>
        <v>0</v>
      </c>
    </row>
    <row r="602" spans="1:13">
      <c r="A602" s="46">
        <v>2546020121200</v>
      </c>
      <c r="B602" s="16" t="s">
        <v>565</v>
      </c>
      <c r="C602" s="17" t="s">
        <v>550</v>
      </c>
      <c r="D602" s="17" t="s">
        <v>683</v>
      </c>
      <c r="E602" s="15" t="s">
        <v>61</v>
      </c>
      <c r="F602" s="27">
        <v>50</v>
      </c>
      <c r="G602" s="16" t="s">
        <v>1110</v>
      </c>
      <c r="H602" s="16" t="s">
        <v>684</v>
      </c>
      <c r="I602" s="135">
        <v>53.68</v>
      </c>
      <c r="J602" s="143"/>
      <c r="K602" s="154">
        <f t="shared" si="38"/>
        <v>0</v>
      </c>
      <c r="L602" s="218"/>
      <c r="M602" s="20">
        <f t="shared" si="39"/>
        <v>0</v>
      </c>
    </row>
    <row r="603" spans="1:13">
      <c r="A603" s="46">
        <v>2546020121600</v>
      </c>
      <c r="B603" s="16" t="s">
        <v>565</v>
      </c>
      <c r="C603" s="17" t="s">
        <v>550</v>
      </c>
      <c r="D603" s="17" t="s">
        <v>685</v>
      </c>
      <c r="E603" s="15" t="s">
        <v>61</v>
      </c>
      <c r="F603" s="27">
        <v>45</v>
      </c>
      <c r="G603" s="16" t="s">
        <v>1111</v>
      </c>
      <c r="H603" s="16" t="s">
        <v>686</v>
      </c>
      <c r="I603" s="135">
        <v>57.8</v>
      </c>
      <c r="J603" s="143"/>
      <c r="K603" s="154">
        <f t="shared" si="38"/>
        <v>0</v>
      </c>
      <c r="L603" s="218"/>
      <c r="M603" s="20">
        <f t="shared" si="39"/>
        <v>0</v>
      </c>
    </row>
    <row r="604" spans="1:13">
      <c r="A604" s="46">
        <v>2546020122000</v>
      </c>
      <c r="B604" s="16" t="s">
        <v>565</v>
      </c>
      <c r="C604" s="17" t="s">
        <v>550</v>
      </c>
      <c r="D604" s="17" t="s">
        <v>687</v>
      </c>
      <c r="E604" s="15" t="s">
        <v>61</v>
      </c>
      <c r="F604" s="27">
        <v>35</v>
      </c>
      <c r="G604" s="16" t="s">
        <v>688</v>
      </c>
      <c r="H604" s="16" t="s">
        <v>689</v>
      </c>
      <c r="I604" s="135">
        <v>53.68</v>
      </c>
      <c r="J604" s="143"/>
      <c r="K604" s="154">
        <f t="shared" ref="K604:K617" si="40">I604*$M$8</f>
        <v>0</v>
      </c>
      <c r="L604" s="218"/>
      <c r="M604" s="20">
        <f t="shared" si="39"/>
        <v>0</v>
      </c>
    </row>
    <row r="605" spans="1:13">
      <c r="A605" s="46">
        <v>2546020160800</v>
      </c>
      <c r="B605" s="16" t="s">
        <v>565</v>
      </c>
      <c r="C605" s="17" t="s">
        <v>550</v>
      </c>
      <c r="D605" s="17" t="s">
        <v>690</v>
      </c>
      <c r="E605" s="15" t="s">
        <v>61</v>
      </c>
      <c r="F605" s="27">
        <v>60</v>
      </c>
      <c r="G605" s="16" t="s">
        <v>691</v>
      </c>
      <c r="H605" s="16" t="s">
        <v>692</v>
      </c>
      <c r="I605" s="135">
        <v>54.94</v>
      </c>
      <c r="J605" s="143"/>
      <c r="K605" s="154">
        <f t="shared" si="40"/>
        <v>0</v>
      </c>
      <c r="L605" s="218"/>
      <c r="M605" s="20">
        <f t="shared" si="39"/>
        <v>0</v>
      </c>
    </row>
    <row r="606" spans="1:13">
      <c r="A606" s="46">
        <v>2546020161200</v>
      </c>
      <c r="B606" s="16" t="s">
        <v>565</v>
      </c>
      <c r="C606" s="17" t="s">
        <v>550</v>
      </c>
      <c r="D606" s="17" t="s">
        <v>693</v>
      </c>
      <c r="E606" s="15" t="s">
        <v>61</v>
      </c>
      <c r="F606" s="27">
        <v>50</v>
      </c>
      <c r="G606" s="16" t="s">
        <v>694</v>
      </c>
      <c r="H606" s="16" t="s">
        <v>695</v>
      </c>
      <c r="I606" s="135">
        <v>52.63</v>
      </c>
      <c r="J606" s="143"/>
      <c r="K606" s="154">
        <f t="shared" si="40"/>
        <v>0</v>
      </c>
      <c r="L606" s="218"/>
      <c r="M606" s="20">
        <f t="shared" si="39"/>
        <v>0</v>
      </c>
    </row>
    <row r="607" spans="1:13">
      <c r="A607" s="46">
        <v>2546020161600</v>
      </c>
      <c r="B607" s="16" t="s">
        <v>565</v>
      </c>
      <c r="C607" s="17" t="s">
        <v>550</v>
      </c>
      <c r="D607" s="17" t="s">
        <v>696</v>
      </c>
      <c r="E607" s="15" t="s">
        <v>61</v>
      </c>
      <c r="F607" s="27">
        <v>50</v>
      </c>
      <c r="G607" s="16" t="s">
        <v>697</v>
      </c>
      <c r="H607" s="16" t="s">
        <v>698</v>
      </c>
      <c r="I607" s="135">
        <v>53.68</v>
      </c>
      <c r="J607" s="143"/>
      <c r="K607" s="154">
        <f t="shared" si="40"/>
        <v>0</v>
      </c>
      <c r="L607" s="218"/>
      <c r="M607" s="20">
        <f t="shared" si="39"/>
        <v>0</v>
      </c>
    </row>
    <row r="608" spans="1:13">
      <c r="A608" s="46">
        <v>2546020162000</v>
      </c>
      <c r="B608" s="16" t="s">
        <v>565</v>
      </c>
      <c r="C608" s="17" t="s">
        <v>550</v>
      </c>
      <c r="D608" s="17" t="s">
        <v>699</v>
      </c>
      <c r="E608" s="15" t="s">
        <v>61</v>
      </c>
      <c r="F608" s="27">
        <v>30</v>
      </c>
      <c r="G608" s="16" t="s">
        <v>700</v>
      </c>
      <c r="H608" s="16" t="s">
        <v>673</v>
      </c>
      <c r="I608" s="135">
        <v>54.94</v>
      </c>
      <c r="J608" s="143"/>
      <c r="K608" s="154">
        <f t="shared" si="40"/>
        <v>0</v>
      </c>
      <c r="L608" s="218"/>
      <c r="M608" s="20">
        <f t="shared" si="39"/>
        <v>0</v>
      </c>
    </row>
    <row r="609" spans="1:13">
      <c r="A609" s="46">
        <v>2546020200800</v>
      </c>
      <c r="B609" s="16" t="s">
        <v>572</v>
      </c>
      <c r="C609" s="17" t="s">
        <v>550</v>
      </c>
      <c r="D609" s="17" t="s">
        <v>701</v>
      </c>
      <c r="E609" s="15" t="s">
        <v>61</v>
      </c>
      <c r="F609" s="27">
        <v>50</v>
      </c>
      <c r="G609" s="16" t="s">
        <v>702</v>
      </c>
      <c r="H609" s="16" t="s">
        <v>703</v>
      </c>
      <c r="I609" s="135">
        <v>41.82</v>
      </c>
      <c r="J609" s="143"/>
      <c r="K609" s="154">
        <f t="shared" si="40"/>
        <v>0</v>
      </c>
      <c r="L609" s="218"/>
      <c r="M609" s="20">
        <f t="shared" si="39"/>
        <v>0</v>
      </c>
    </row>
    <row r="610" spans="1:13">
      <c r="A610" s="46">
        <v>2546020201200</v>
      </c>
      <c r="B610" s="16" t="s">
        <v>572</v>
      </c>
      <c r="C610" s="17" t="s">
        <v>550</v>
      </c>
      <c r="D610" s="17" t="s">
        <v>704</v>
      </c>
      <c r="E610" s="15" t="s">
        <v>61</v>
      </c>
      <c r="F610" s="27">
        <v>50</v>
      </c>
      <c r="G610" s="16" t="s">
        <v>705</v>
      </c>
      <c r="H610" s="16" t="s">
        <v>706</v>
      </c>
      <c r="I610" s="135">
        <v>41.82</v>
      </c>
      <c r="J610" s="143"/>
      <c r="K610" s="154">
        <f t="shared" si="40"/>
        <v>0</v>
      </c>
      <c r="L610" s="218"/>
      <c r="M610" s="20">
        <f t="shared" si="39"/>
        <v>0</v>
      </c>
    </row>
    <row r="611" spans="1:13">
      <c r="A611" s="46">
        <v>2546020201600</v>
      </c>
      <c r="B611" s="22" t="s">
        <v>572</v>
      </c>
      <c r="C611" s="23" t="s">
        <v>550</v>
      </c>
      <c r="D611" s="23" t="s">
        <v>707</v>
      </c>
      <c r="E611" s="15" t="s">
        <v>61</v>
      </c>
      <c r="F611" s="27">
        <v>40</v>
      </c>
      <c r="G611" s="22" t="s">
        <v>708</v>
      </c>
      <c r="H611" s="22" t="s">
        <v>709</v>
      </c>
      <c r="I611" s="135">
        <v>41.82</v>
      </c>
      <c r="J611" s="143"/>
      <c r="K611" s="154">
        <f t="shared" si="40"/>
        <v>0</v>
      </c>
      <c r="L611" s="218"/>
      <c r="M611" s="20">
        <f t="shared" si="39"/>
        <v>0</v>
      </c>
    </row>
    <row r="612" spans="1:13">
      <c r="A612" s="46">
        <v>2546020202400</v>
      </c>
      <c r="B612" s="16" t="s">
        <v>576</v>
      </c>
      <c r="C612" s="17" t="s">
        <v>550</v>
      </c>
      <c r="D612" s="17" t="s">
        <v>710</v>
      </c>
      <c r="E612" s="15" t="s">
        <v>61</v>
      </c>
      <c r="F612" s="27">
        <v>20</v>
      </c>
      <c r="G612" s="16" t="s">
        <v>711</v>
      </c>
      <c r="H612" s="16" t="s">
        <v>712</v>
      </c>
      <c r="I612" s="135">
        <v>90.6</v>
      </c>
      <c r="J612" s="143"/>
      <c r="K612" s="154">
        <f t="shared" si="40"/>
        <v>0</v>
      </c>
      <c r="L612" s="218"/>
      <c r="M612" s="20">
        <f t="shared" si="39"/>
        <v>0</v>
      </c>
    </row>
    <row r="613" spans="1:13">
      <c r="A613" s="46">
        <v>2546020203200</v>
      </c>
      <c r="B613" s="16" t="s">
        <v>576</v>
      </c>
      <c r="C613" s="17" t="s">
        <v>550</v>
      </c>
      <c r="D613" s="17" t="s">
        <v>713</v>
      </c>
      <c r="E613" s="15" t="s">
        <v>61</v>
      </c>
      <c r="F613" s="27">
        <v>10</v>
      </c>
      <c r="G613" s="16" t="s">
        <v>714</v>
      </c>
      <c r="H613" s="16" t="s">
        <v>715</v>
      </c>
      <c r="I613" s="135">
        <v>186.27</v>
      </c>
      <c r="J613" s="143"/>
      <c r="K613" s="154">
        <f t="shared" si="40"/>
        <v>0</v>
      </c>
      <c r="L613" s="218"/>
      <c r="M613" s="20">
        <f t="shared" si="39"/>
        <v>0</v>
      </c>
    </row>
    <row r="614" spans="1:13">
      <c r="A614" s="46">
        <v>2546024081600</v>
      </c>
      <c r="B614" s="16" t="s">
        <v>576</v>
      </c>
      <c r="C614" s="17" t="s">
        <v>550</v>
      </c>
      <c r="D614" s="17" t="s">
        <v>61</v>
      </c>
      <c r="E614" s="15" t="s">
        <v>61</v>
      </c>
      <c r="F614" s="27">
        <v>40</v>
      </c>
      <c r="G614" s="16" t="s">
        <v>716</v>
      </c>
      <c r="H614" s="16" t="s">
        <v>717</v>
      </c>
      <c r="I614" s="135">
        <v>116.56</v>
      </c>
      <c r="J614" s="143"/>
      <c r="K614" s="154">
        <f t="shared" si="40"/>
        <v>0</v>
      </c>
      <c r="L614" s="218"/>
      <c r="M614" s="20">
        <f t="shared" si="39"/>
        <v>0</v>
      </c>
    </row>
    <row r="615" spans="1:13">
      <c r="A615" s="46">
        <v>2546024082400</v>
      </c>
      <c r="B615" s="16" t="s">
        <v>565</v>
      </c>
      <c r="C615" s="17" t="s">
        <v>550</v>
      </c>
      <c r="D615" s="17" t="s">
        <v>718</v>
      </c>
      <c r="E615" s="15" t="s">
        <v>61</v>
      </c>
      <c r="F615" s="27">
        <v>20</v>
      </c>
      <c r="G615" s="16" t="s">
        <v>719</v>
      </c>
      <c r="H615" s="16" t="s">
        <v>720</v>
      </c>
      <c r="I615" s="135">
        <v>91.08</v>
      </c>
      <c r="J615" s="143"/>
      <c r="K615" s="154">
        <f t="shared" si="40"/>
        <v>0</v>
      </c>
      <c r="L615" s="218"/>
      <c r="M615" s="20">
        <f t="shared" si="39"/>
        <v>0</v>
      </c>
    </row>
    <row r="616" spans="1:13">
      <c r="A616" s="46">
        <v>2546024120800</v>
      </c>
      <c r="B616" s="16" t="s">
        <v>565</v>
      </c>
      <c r="C616" s="17" t="s">
        <v>550</v>
      </c>
      <c r="D616" s="17" t="s">
        <v>721</v>
      </c>
      <c r="E616" s="15" t="s">
        <v>61</v>
      </c>
      <c r="F616" s="27">
        <v>40</v>
      </c>
      <c r="G616" s="16" t="s">
        <v>722</v>
      </c>
      <c r="H616" s="16" t="s">
        <v>723</v>
      </c>
      <c r="I616" s="135">
        <v>99.6</v>
      </c>
      <c r="J616" s="143"/>
      <c r="K616" s="154">
        <f t="shared" si="40"/>
        <v>0</v>
      </c>
      <c r="L616" s="218"/>
      <c r="M616" s="20">
        <f t="shared" si="39"/>
        <v>0</v>
      </c>
    </row>
    <row r="617" spans="1:13">
      <c r="A617" s="15">
        <v>2546024121200</v>
      </c>
      <c r="B617" s="22" t="s">
        <v>565</v>
      </c>
      <c r="C617" s="23" t="s">
        <v>550</v>
      </c>
      <c r="D617" s="23" t="s">
        <v>724</v>
      </c>
      <c r="E617" s="15" t="s">
        <v>61</v>
      </c>
      <c r="F617" s="27">
        <v>30</v>
      </c>
      <c r="G617" s="22" t="s">
        <v>725</v>
      </c>
      <c r="H617" s="22" t="s">
        <v>726</v>
      </c>
      <c r="I617" s="135">
        <v>94.57</v>
      </c>
      <c r="J617" s="143"/>
      <c r="K617" s="154">
        <f t="shared" si="40"/>
        <v>0</v>
      </c>
      <c r="L617" s="218"/>
      <c r="M617" s="20">
        <f t="shared" si="39"/>
        <v>0</v>
      </c>
    </row>
    <row r="618" spans="1:13">
      <c r="G618" s="11"/>
      <c r="H618" s="11"/>
      <c r="I618" s="140"/>
      <c r="J618" s="138"/>
      <c r="K618" s="30"/>
      <c r="M618" s="2"/>
    </row>
    <row r="619" spans="1:13">
      <c r="G619" s="11"/>
      <c r="H619" s="11"/>
      <c r="K619" s="30"/>
      <c r="M619" s="2"/>
    </row>
    <row r="620" spans="1:13">
      <c r="G620" s="11"/>
      <c r="H620" s="11"/>
      <c r="K620" s="30"/>
      <c r="M620" s="2"/>
    </row>
    <row r="621" spans="1:13">
      <c r="G621" s="11"/>
      <c r="H621" s="11"/>
      <c r="K621" s="30"/>
      <c r="M621" s="2"/>
    </row>
    <row r="622" spans="1:13" ht="18">
      <c r="A622" s="190" t="s">
        <v>1143</v>
      </c>
      <c r="D622" s="189"/>
      <c r="G622" s="228" t="s">
        <v>1144</v>
      </c>
      <c r="H622" s="11"/>
      <c r="I622" s="189"/>
      <c r="K622" s="30"/>
      <c r="M622" s="2"/>
    </row>
    <row r="623" spans="1:13">
      <c r="A623" s="46">
        <v>2546024121600</v>
      </c>
      <c r="B623" s="16" t="s">
        <v>565</v>
      </c>
      <c r="C623" s="17" t="s">
        <v>550</v>
      </c>
      <c r="D623" s="17" t="s">
        <v>727</v>
      </c>
      <c r="E623" s="15">
        <v>0</v>
      </c>
      <c r="F623" s="27">
        <v>40</v>
      </c>
      <c r="G623" s="16" t="s">
        <v>728</v>
      </c>
      <c r="H623" s="16" t="s">
        <v>729</v>
      </c>
      <c r="I623" s="135">
        <v>94.57</v>
      </c>
      <c r="J623" s="143"/>
      <c r="K623" s="154">
        <f t="shared" ref="K623:K666" si="41">I623*$M$8</f>
        <v>0</v>
      </c>
      <c r="L623" s="222"/>
      <c r="M623" s="73">
        <f t="shared" ref="M623:M666" si="42">L623*K623</f>
        <v>0</v>
      </c>
    </row>
    <row r="624" spans="1:13">
      <c r="A624" s="46">
        <v>2546024122000</v>
      </c>
      <c r="B624" s="16" t="s">
        <v>565</v>
      </c>
      <c r="C624" s="17" t="s">
        <v>550</v>
      </c>
      <c r="D624" s="17" t="s">
        <v>730</v>
      </c>
      <c r="E624" s="15" t="s">
        <v>61</v>
      </c>
      <c r="F624" s="27">
        <v>30</v>
      </c>
      <c r="G624" s="16" t="s">
        <v>731</v>
      </c>
      <c r="H624" s="16" t="s">
        <v>732</v>
      </c>
      <c r="I624" s="135">
        <v>97.71</v>
      </c>
      <c r="J624" s="143"/>
      <c r="K624" s="154">
        <f t="shared" si="41"/>
        <v>0</v>
      </c>
      <c r="L624" s="222"/>
      <c r="M624" s="73">
        <f t="shared" si="42"/>
        <v>0</v>
      </c>
    </row>
    <row r="625" spans="1:13">
      <c r="A625" s="46">
        <v>2546024122400</v>
      </c>
      <c r="B625" s="16" t="s">
        <v>565</v>
      </c>
      <c r="C625" s="17" t="s">
        <v>550</v>
      </c>
      <c r="D625" s="17" t="s">
        <v>733</v>
      </c>
      <c r="E625" s="15" t="s">
        <v>61</v>
      </c>
      <c r="F625" s="27">
        <v>20</v>
      </c>
      <c r="G625" s="16" t="s">
        <v>734</v>
      </c>
      <c r="H625" s="16" t="s">
        <v>735</v>
      </c>
      <c r="I625" s="135">
        <v>89.08</v>
      </c>
      <c r="J625" s="143"/>
      <c r="K625" s="154">
        <f t="shared" si="41"/>
        <v>0</v>
      </c>
      <c r="L625" s="222"/>
      <c r="M625" s="73">
        <f t="shared" si="42"/>
        <v>0</v>
      </c>
    </row>
    <row r="626" spans="1:13">
      <c r="A626" s="46">
        <v>2546024160800</v>
      </c>
      <c r="B626" s="22" t="s">
        <v>565</v>
      </c>
      <c r="C626" s="23" t="s">
        <v>550</v>
      </c>
      <c r="D626" s="23" t="s">
        <v>736</v>
      </c>
      <c r="E626" s="15">
        <v>0</v>
      </c>
      <c r="F626" s="27">
        <v>40</v>
      </c>
      <c r="G626" s="22" t="s">
        <v>737</v>
      </c>
      <c r="H626" s="22" t="s">
        <v>738</v>
      </c>
      <c r="I626" s="135">
        <v>94.57</v>
      </c>
      <c r="J626" s="143"/>
      <c r="K626" s="154">
        <f t="shared" si="41"/>
        <v>0</v>
      </c>
      <c r="L626" s="222"/>
      <c r="M626" s="73">
        <f t="shared" si="42"/>
        <v>0</v>
      </c>
    </row>
    <row r="627" spans="1:13">
      <c r="A627" s="15">
        <v>2546024161600</v>
      </c>
      <c r="B627" s="22" t="s">
        <v>565</v>
      </c>
      <c r="C627" s="23" t="s">
        <v>550</v>
      </c>
      <c r="D627" s="23" t="s">
        <v>739</v>
      </c>
      <c r="E627" s="15" t="s">
        <v>61</v>
      </c>
      <c r="F627" s="27">
        <v>35</v>
      </c>
      <c r="G627" s="22" t="s">
        <v>740</v>
      </c>
      <c r="H627" s="22" t="s">
        <v>741</v>
      </c>
      <c r="I627" s="135">
        <v>89.08</v>
      </c>
      <c r="J627" s="143"/>
      <c r="K627" s="154">
        <f t="shared" si="41"/>
        <v>0</v>
      </c>
      <c r="L627" s="222"/>
      <c r="M627" s="73">
        <f t="shared" si="42"/>
        <v>0</v>
      </c>
    </row>
    <row r="628" spans="1:13">
      <c r="A628" s="15">
        <v>2546024161200</v>
      </c>
      <c r="B628" s="16" t="s">
        <v>565</v>
      </c>
      <c r="C628" s="17" t="s">
        <v>550</v>
      </c>
      <c r="D628" s="17" t="s">
        <v>742</v>
      </c>
      <c r="E628" s="15" t="s">
        <v>61</v>
      </c>
      <c r="F628" s="27">
        <v>40</v>
      </c>
      <c r="G628" s="16" t="s">
        <v>743</v>
      </c>
      <c r="H628" s="16" t="s">
        <v>744</v>
      </c>
      <c r="I628" s="135">
        <v>90.87</v>
      </c>
      <c r="J628" s="143"/>
      <c r="K628" s="154">
        <f t="shared" si="41"/>
        <v>0</v>
      </c>
      <c r="L628" s="222"/>
      <c r="M628" s="73">
        <f t="shared" si="42"/>
        <v>0</v>
      </c>
    </row>
    <row r="629" spans="1:13">
      <c r="A629" s="15">
        <v>2546024162000</v>
      </c>
      <c r="B629" s="16" t="s">
        <v>565</v>
      </c>
      <c r="C629" s="17" t="s">
        <v>550</v>
      </c>
      <c r="D629" s="17" t="s">
        <v>745</v>
      </c>
      <c r="E629" s="15">
        <v>0</v>
      </c>
      <c r="F629" s="27">
        <v>30</v>
      </c>
      <c r="G629" s="16" t="s">
        <v>746</v>
      </c>
      <c r="H629" s="16" t="s">
        <v>747</v>
      </c>
      <c r="I629" s="135">
        <v>94.57</v>
      </c>
      <c r="J629" s="143"/>
      <c r="K629" s="154">
        <f t="shared" si="41"/>
        <v>0</v>
      </c>
      <c r="L629" s="222"/>
      <c r="M629" s="73">
        <f t="shared" si="42"/>
        <v>0</v>
      </c>
    </row>
    <row r="630" spans="1:13">
      <c r="A630" s="15">
        <v>2546024162400</v>
      </c>
      <c r="B630" s="16" t="s">
        <v>565</v>
      </c>
      <c r="C630" s="17" t="s">
        <v>550</v>
      </c>
      <c r="D630" s="17" t="s">
        <v>748</v>
      </c>
      <c r="E630" s="15" t="s">
        <v>61</v>
      </c>
      <c r="F630" s="27">
        <v>20</v>
      </c>
      <c r="G630" s="16" t="s">
        <v>749</v>
      </c>
      <c r="H630" s="16" t="s">
        <v>750</v>
      </c>
      <c r="I630" s="135">
        <v>90.87</v>
      </c>
      <c r="J630" s="143"/>
      <c r="K630" s="154">
        <f t="shared" si="41"/>
        <v>0</v>
      </c>
      <c r="L630" s="222"/>
      <c r="M630" s="73">
        <f t="shared" si="42"/>
        <v>0</v>
      </c>
    </row>
    <row r="631" spans="1:13">
      <c r="A631" s="15">
        <v>2546024200800</v>
      </c>
      <c r="B631" s="16" t="s">
        <v>565</v>
      </c>
      <c r="C631" s="17" t="s">
        <v>550</v>
      </c>
      <c r="D631" s="17" t="s">
        <v>751</v>
      </c>
      <c r="E631" s="15" t="s">
        <v>61</v>
      </c>
      <c r="F631" s="27">
        <v>40</v>
      </c>
      <c r="G631" s="16" t="s">
        <v>752</v>
      </c>
      <c r="H631" s="16" t="s">
        <v>753</v>
      </c>
      <c r="I631" s="135">
        <v>94.57</v>
      </c>
      <c r="J631" s="143"/>
      <c r="K631" s="154">
        <f t="shared" si="41"/>
        <v>0</v>
      </c>
      <c r="L631" s="222"/>
      <c r="M631" s="73">
        <f t="shared" si="42"/>
        <v>0</v>
      </c>
    </row>
    <row r="632" spans="1:13">
      <c r="A632" s="15">
        <v>2546024201200</v>
      </c>
      <c r="B632" s="16" t="s">
        <v>565</v>
      </c>
      <c r="C632" s="17" t="s">
        <v>550</v>
      </c>
      <c r="D632" s="17" t="s">
        <v>754</v>
      </c>
      <c r="E632" s="15" t="s">
        <v>61</v>
      </c>
      <c r="F632" s="27">
        <v>40</v>
      </c>
      <c r="G632" s="16" t="s">
        <v>755</v>
      </c>
      <c r="H632" s="16" t="s">
        <v>756</v>
      </c>
      <c r="I632" s="135">
        <v>90.87</v>
      </c>
      <c r="J632" s="143"/>
      <c r="K632" s="154">
        <f t="shared" si="41"/>
        <v>0</v>
      </c>
      <c r="L632" s="222"/>
      <c r="M632" s="73">
        <f t="shared" si="42"/>
        <v>0</v>
      </c>
    </row>
    <row r="633" spans="1:13">
      <c r="A633" s="15">
        <v>2546024201600</v>
      </c>
      <c r="B633" s="16" t="s">
        <v>565</v>
      </c>
      <c r="C633" s="17" t="s">
        <v>550</v>
      </c>
      <c r="D633" s="17" t="s">
        <v>757</v>
      </c>
      <c r="E633" s="15" t="s">
        <v>61</v>
      </c>
      <c r="F633" s="27">
        <v>30</v>
      </c>
      <c r="G633" s="16" t="s">
        <v>758</v>
      </c>
      <c r="H633" s="16" t="s">
        <v>759</v>
      </c>
      <c r="I633" s="135">
        <v>89.08</v>
      </c>
      <c r="J633" s="143"/>
      <c r="K633" s="154">
        <f t="shared" si="41"/>
        <v>0</v>
      </c>
      <c r="L633" s="222"/>
      <c r="M633" s="73">
        <f t="shared" si="42"/>
        <v>0</v>
      </c>
    </row>
    <row r="634" spans="1:13">
      <c r="A634" s="15">
        <v>2546024202000</v>
      </c>
      <c r="B634" s="16" t="s">
        <v>565</v>
      </c>
      <c r="C634" s="17" t="s">
        <v>550</v>
      </c>
      <c r="D634" s="17" t="s">
        <v>760</v>
      </c>
      <c r="E634" s="15" t="s">
        <v>61</v>
      </c>
      <c r="F634" s="27">
        <v>30</v>
      </c>
      <c r="G634" s="16" t="s">
        <v>761</v>
      </c>
      <c r="H634" s="16" t="s">
        <v>762</v>
      </c>
      <c r="I634" s="135">
        <v>90.87</v>
      </c>
      <c r="J634" s="143"/>
      <c r="K634" s="154">
        <f t="shared" si="41"/>
        <v>0</v>
      </c>
      <c r="L634" s="222"/>
      <c r="M634" s="73">
        <f t="shared" si="42"/>
        <v>0</v>
      </c>
    </row>
    <row r="635" spans="1:13">
      <c r="A635" s="15">
        <v>2546024202400</v>
      </c>
      <c r="B635" s="16" t="s">
        <v>565</v>
      </c>
      <c r="C635" s="17" t="s">
        <v>550</v>
      </c>
      <c r="D635" s="17" t="s">
        <v>763</v>
      </c>
      <c r="E635" s="15" t="s">
        <v>61</v>
      </c>
      <c r="F635" s="27">
        <v>20</v>
      </c>
      <c r="G635" s="16" t="s">
        <v>764</v>
      </c>
      <c r="H635" s="16" t="s">
        <v>765</v>
      </c>
      <c r="I635" s="135">
        <v>94.57</v>
      </c>
      <c r="J635" s="143"/>
      <c r="K635" s="154">
        <f t="shared" si="41"/>
        <v>0</v>
      </c>
      <c r="L635" s="222"/>
      <c r="M635" s="73">
        <f t="shared" si="42"/>
        <v>0</v>
      </c>
    </row>
    <row r="636" spans="1:13">
      <c r="A636" s="15">
        <v>2546024240800</v>
      </c>
      <c r="B636" s="16" t="s">
        <v>572</v>
      </c>
      <c r="C636" s="17" t="s">
        <v>550</v>
      </c>
      <c r="D636" s="17" t="s">
        <v>766</v>
      </c>
      <c r="E636" s="15" t="s">
        <v>61</v>
      </c>
      <c r="F636" s="27">
        <v>40</v>
      </c>
      <c r="G636" s="16" t="s">
        <v>767</v>
      </c>
      <c r="H636" s="16" t="s">
        <v>768</v>
      </c>
      <c r="I636" s="135">
        <v>44.41</v>
      </c>
      <c r="J636" s="143"/>
      <c r="K636" s="154">
        <f t="shared" si="41"/>
        <v>0</v>
      </c>
      <c r="L636" s="222"/>
      <c r="M636" s="73">
        <f t="shared" si="42"/>
        <v>0</v>
      </c>
    </row>
    <row r="637" spans="1:13">
      <c r="A637" s="15">
        <v>2546024241200</v>
      </c>
      <c r="B637" s="16" t="s">
        <v>572</v>
      </c>
      <c r="C637" s="17" t="s">
        <v>550</v>
      </c>
      <c r="D637" s="17" t="s">
        <v>769</v>
      </c>
      <c r="E637" s="15" t="s">
        <v>61</v>
      </c>
      <c r="F637" s="27">
        <v>35</v>
      </c>
      <c r="G637" s="16" t="s">
        <v>770</v>
      </c>
      <c r="H637" s="16" t="s">
        <v>771</v>
      </c>
      <c r="I637" s="135">
        <v>44.41</v>
      </c>
      <c r="J637" s="143"/>
      <c r="K637" s="154">
        <f t="shared" si="41"/>
        <v>0</v>
      </c>
      <c r="L637" s="222"/>
      <c r="M637" s="73">
        <f t="shared" si="42"/>
        <v>0</v>
      </c>
    </row>
    <row r="638" spans="1:13">
      <c r="A638" s="15">
        <v>2546024241600</v>
      </c>
      <c r="B638" s="16" t="s">
        <v>572</v>
      </c>
      <c r="C638" s="17" t="s">
        <v>550</v>
      </c>
      <c r="D638" s="17" t="s">
        <v>772</v>
      </c>
      <c r="E638" s="15" t="s">
        <v>61</v>
      </c>
      <c r="F638" s="27">
        <v>35</v>
      </c>
      <c r="G638" s="16" t="s">
        <v>773</v>
      </c>
      <c r="H638" s="16" t="s">
        <v>774</v>
      </c>
      <c r="I638" s="135">
        <v>44.41</v>
      </c>
      <c r="J638" s="143"/>
      <c r="K638" s="154">
        <f t="shared" si="41"/>
        <v>0</v>
      </c>
      <c r="L638" s="222"/>
      <c r="M638" s="73">
        <f t="shared" si="42"/>
        <v>0</v>
      </c>
    </row>
    <row r="639" spans="1:13">
      <c r="A639" s="15">
        <v>2546024242000</v>
      </c>
      <c r="B639" s="16" t="s">
        <v>572</v>
      </c>
      <c r="C639" s="17" t="s">
        <v>550</v>
      </c>
      <c r="D639" s="17" t="s">
        <v>775</v>
      </c>
      <c r="E639" s="15" t="s">
        <v>61</v>
      </c>
      <c r="F639" s="27">
        <v>25</v>
      </c>
      <c r="G639" s="16" t="s">
        <v>776</v>
      </c>
      <c r="H639" s="16" t="s">
        <v>777</v>
      </c>
      <c r="I639" s="135">
        <v>49.35</v>
      </c>
      <c r="J639" s="143"/>
      <c r="K639" s="154">
        <f t="shared" si="41"/>
        <v>0</v>
      </c>
      <c r="L639" s="222"/>
      <c r="M639" s="73">
        <f t="shared" si="42"/>
        <v>0</v>
      </c>
    </row>
    <row r="640" spans="1:13">
      <c r="A640" s="15">
        <v>2546024243200</v>
      </c>
      <c r="B640" s="16" t="s">
        <v>576</v>
      </c>
      <c r="C640" s="17" t="s">
        <v>550</v>
      </c>
      <c r="D640" s="17" t="s">
        <v>778</v>
      </c>
      <c r="E640" s="15" t="s">
        <v>61</v>
      </c>
      <c r="F640" s="27">
        <v>10</v>
      </c>
      <c r="G640" s="16" t="s">
        <v>779</v>
      </c>
      <c r="H640" s="16" t="s">
        <v>780</v>
      </c>
      <c r="I640" s="135">
        <v>173.47</v>
      </c>
      <c r="J640" s="143"/>
      <c r="K640" s="154">
        <f t="shared" si="41"/>
        <v>0</v>
      </c>
      <c r="L640" s="222"/>
      <c r="M640" s="73">
        <f t="shared" si="42"/>
        <v>0</v>
      </c>
    </row>
    <row r="641" spans="1:13">
      <c r="A641" s="15">
        <v>2546032083200</v>
      </c>
      <c r="B641" s="16" t="s">
        <v>565</v>
      </c>
      <c r="C641" s="17" t="s">
        <v>550</v>
      </c>
      <c r="D641" s="17" t="s">
        <v>781</v>
      </c>
      <c r="E641" s="15" t="s">
        <v>61</v>
      </c>
      <c r="F641" s="27">
        <v>15</v>
      </c>
      <c r="G641" s="16" t="s">
        <v>782</v>
      </c>
      <c r="H641" s="16" t="s">
        <v>783</v>
      </c>
      <c r="I641" s="135">
        <v>120.97</v>
      </c>
      <c r="J641" s="143"/>
      <c r="K641" s="154">
        <f t="shared" si="41"/>
        <v>0</v>
      </c>
      <c r="L641" s="222"/>
      <c r="M641" s="73">
        <f t="shared" si="42"/>
        <v>0</v>
      </c>
    </row>
    <row r="642" spans="1:13">
      <c r="A642" s="15">
        <v>2546032123200</v>
      </c>
      <c r="B642" s="16" t="s">
        <v>565</v>
      </c>
      <c r="C642" s="17" t="s">
        <v>550</v>
      </c>
      <c r="D642" s="17" t="s">
        <v>784</v>
      </c>
      <c r="E642" s="15" t="s">
        <v>61</v>
      </c>
      <c r="F642" s="27">
        <v>10</v>
      </c>
      <c r="G642" s="16" t="s">
        <v>785</v>
      </c>
      <c r="H642" s="16" t="s">
        <v>786</v>
      </c>
      <c r="I642" s="135">
        <v>120.97</v>
      </c>
      <c r="J642" s="143"/>
      <c r="K642" s="154">
        <f t="shared" si="41"/>
        <v>0</v>
      </c>
      <c r="L642" s="222"/>
      <c r="M642" s="73">
        <f t="shared" si="42"/>
        <v>0</v>
      </c>
    </row>
    <row r="643" spans="1:13">
      <c r="A643" s="15">
        <v>2546032161600</v>
      </c>
      <c r="B643" s="16" t="s">
        <v>565</v>
      </c>
      <c r="C643" s="17" t="s">
        <v>550</v>
      </c>
      <c r="D643" s="17" t="s">
        <v>787</v>
      </c>
      <c r="E643" s="15" t="s">
        <v>61</v>
      </c>
      <c r="F643" s="27">
        <v>20</v>
      </c>
      <c r="G643" s="16" t="s">
        <v>788</v>
      </c>
      <c r="H643" s="16" t="s">
        <v>789</v>
      </c>
      <c r="I643" s="135">
        <v>120.97</v>
      </c>
      <c r="J643" s="143"/>
      <c r="K643" s="154">
        <f t="shared" si="41"/>
        <v>0</v>
      </c>
      <c r="L643" s="222"/>
      <c r="M643" s="73">
        <f t="shared" si="42"/>
        <v>0</v>
      </c>
    </row>
    <row r="644" spans="1:13">
      <c r="A644" s="15">
        <v>2546032162400</v>
      </c>
      <c r="B644" s="16" t="s">
        <v>565</v>
      </c>
      <c r="C644" s="17" t="s">
        <v>550</v>
      </c>
      <c r="D644" s="17" t="s">
        <v>61</v>
      </c>
      <c r="E644" s="15" t="s">
        <v>61</v>
      </c>
      <c r="F644" s="27">
        <v>15</v>
      </c>
      <c r="G644" s="16" t="s">
        <v>790</v>
      </c>
      <c r="H644" s="16" t="s">
        <v>791</v>
      </c>
      <c r="I644" s="135">
        <v>114.94</v>
      </c>
      <c r="J644" s="143"/>
      <c r="K644" s="154">
        <f t="shared" si="41"/>
        <v>0</v>
      </c>
      <c r="L644" s="222"/>
      <c r="M644" s="73">
        <f t="shared" si="42"/>
        <v>0</v>
      </c>
    </row>
    <row r="645" spans="1:13">
      <c r="A645" s="15">
        <v>2546032163200</v>
      </c>
      <c r="B645" s="16" t="s">
        <v>565</v>
      </c>
      <c r="C645" s="17" t="s">
        <v>550</v>
      </c>
      <c r="D645" s="17" t="s">
        <v>792</v>
      </c>
      <c r="E645" s="15" t="s">
        <v>61</v>
      </c>
      <c r="F645" s="27">
        <v>15</v>
      </c>
      <c r="G645" s="16" t="s">
        <v>793</v>
      </c>
      <c r="H645" s="16" t="s">
        <v>794</v>
      </c>
      <c r="I645" s="135">
        <v>120.97</v>
      </c>
      <c r="J645" s="143"/>
      <c r="K645" s="154">
        <f t="shared" si="41"/>
        <v>0</v>
      </c>
      <c r="L645" s="222"/>
      <c r="M645" s="73">
        <f t="shared" si="42"/>
        <v>0</v>
      </c>
    </row>
    <row r="646" spans="1:13">
      <c r="A646" s="15">
        <v>2546032201200</v>
      </c>
      <c r="B646" s="16" t="s">
        <v>565</v>
      </c>
      <c r="C646" s="17" t="s">
        <v>550</v>
      </c>
      <c r="D646" s="17" t="s">
        <v>795</v>
      </c>
      <c r="E646" s="15" t="s">
        <v>61</v>
      </c>
      <c r="F646" s="27">
        <v>20</v>
      </c>
      <c r="G646" s="16" t="s">
        <v>796</v>
      </c>
      <c r="H646" s="16" t="s">
        <v>797</v>
      </c>
      <c r="I646" s="135">
        <v>129.97999999999999</v>
      </c>
      <c r="J646" s="143"/>
      <c r="K646" s="154">
        <f t="shared" si="41"/>
        <v>0</v>
      </c>
      <c r="L646" s="222"/>
      <c r="M646" s="73">
        <f t="shared" si="42"/>
        <v>0</v>
      </c>
    </row>
    <row r="647" spans="1:13">
      <c r="A647" s="15">
        <v>2546032201600</v>
      </c>
      <c r="B647" s="16" t="s">
        <v>565</v>
      </c>
      <c r="C647" s="17" t="s">
        <v>550</v>
      </c>
      <c r="D647" s="17" t="s">
        <v>798</v>
      </c>
      <c r="E647" s="15" t="s">
        <v>61</v>
      </c>
      <c r="F647" s="27">
        <v>20</v>
      </c>
      <c r="G647" s="16" t="s">
        <v>799</v>
      </c>
      <c r="H647" s="16" t="s">
        <v>800</v>
      </c>
      <c r="I647" s="135">
        <v>129.97999999999999</v>
      </c>
      <c r="J647" s="143"/>
      <c r="K647" s="154">
        <f t="shared" si="41"/>
        <v>0</v>
      </c>
      <c r="L647" s="222"/>
      <c r="M647" s="73">
        <f t="shared" si="42"/>
        <v>0</v>
      </c>
    </row>
    <row r="648" spans="1:13">
      <c r="A648" s="15">
        <v>2546032202000</v>
      </c>
      <c r="B648" s="16" t="s">
        <v>565</v>
      </c>
      <c r="C648" s="17" t="s">
        <v>550</v>
      </c>
      <c r="D648" s="17" t="s">
        <v>801</v>
      </c>
      <c r="E648" s="15">
        <v>0</v>
      </c>
      <c r="F648" s="27">
        <v>15</v>
      </c>
      <c r="G648" s="16" t="s">
        <v>802</v>
      </c>
      <c r="H648" s="16" t="s">
        <v>803</v>
      </c>
      <c r="I648" s="135">
        <v>131.19999999999999</v>
      </c>
      <c r="J648" s="143"/>
      <c r="K648" s="154">
        <f t="shared" si="41"/>
        <v>0</v>
      </c>
      <c r="L648" s="222"/>
      <c r="M648" s="73">
        <f t="shared" si="42"/>
        <v>0</v>
      </c>
    </row>
    <row r="649" spans="1:13">
      <c r="A649" s="15">
        <v>2546032202400</v>
      </c>
      <c r="B649" s="16" t="s">
        <v>565</v>
      </c>
      <c r="C649" s="17" t="s">
        <v>550</v>
      </c>
      <c r="D649" s="17" t="s">
        <v>804</v>
      </c>
      <c r="E649" s="15" t="s">
        <v>61</v>
      </c>
      <c r="F649" s="27">
        <v>15</v>
      </c>
      <c r="G649" s="16" t="s">
        <v>805</v>
      </c>
      <c r="H649" s="16" t="s">
        <v>806</v>
      </c>
      <c r="I649" s="135">
        <v>127.45</v>
      </c>
      <c r="J649" s="143"/>
      <c r="K649" s="154">
        <f t="shared" si="41"/>
        <v>0</v>
      </c>
      <c r="L649" s="222"/>
      <c r="M649" s="73">
        <f t="shared" si="42"/>
        <v>0</v>
      </c>
    </row>
    <row r="650" spans="1:13">
      <c r="A650" s="15">
        <v>2546032203200</v>
      </c>
      <c r="B650" s="16" t="s">
        <v>565</v>
      </c>
      <c r="C650" s="17" t="s">
        <v>550</v>
      </c>
      <c r="D650" s="17" t="s">
        <v>807</v>
      </c>
      <c r="E650" s="15" t="s">
        <v>61</v>
      </c>
      <c r="F650" s="27">
        <v>30</v>
      </c>
      <c r="G650" s="16" t="s">
        <v>808</v>
      </c>
      <c r="H650" s="16" t="s">
        <v>809</v>
      </c>
      <c r="I650" s="135">
        <v>125.79</v>
      </c>
      <c r="J650" s="143"/>
      <c r="K650" s="154">
        <f t="shared" si="41"/>
        <v>0</v>
      </c>
      <c r="L650" s="222"/>
      <c r="M650" s="73">
        <f t="shared" si="42"/>
        <v>0</v>
      </c>
    </row>
    <row r="651" spans="1:13">
      <c r="A651" s="15">
        <v>2546032240800</v>
      </c>
      <c r="B651" s="16" t="s">
        <v>565</v>
      </c>
      <c r="C651" s="17" t="s">
        <v>550</v>
      </c>
      <c r="D651" s="17" t="s">
        <v>810</v>
      </c>
      <c r="E651" s="15" t="s">
        <v>61</v>
      </c>
      <c r="F651" s="27">
        <v>20</v>
      </c>
      <c r="G651" s="16" t="s">
        <v>811</v>
      </c>
      <c r="H651" s="16" t="s">
        <v>812</v>
      </c>
      <c r="I651" s="135">
        <v>124.95</v>
      </c>
      <c r="J651" s="143"/>
      <c r="K651" s="154">
        <f t="shared" si="41"/>
        <v>0</v>
      </c>
      <c r="L651" s="222"/>
      <c r="M651" s="73">
        <f t="shared" si="42"/>
        <v>0</v>
      </c>
    </row>
    <row r="652" spans="1:13">
      <c r="A652" s="15">
        <v>2546032241200</v>
      </c>
      <c r="B652" s="16" t="s">
        <v>565</v>
      </c>
      <c r="C652" s="17" t="s">
        <v>550</v>
      </c>
      <c r="D652" s="17" t="s">
        <v>813</v>
      </c>
      <c r="E652" s="15">
        <v>0</v>
      </c>
      <c r="F652" s="27">
        <v>20</v>
      </c>
      <c r="G652" s="16" t="s">
        <v>814</v>
      </c>
      <c r="H652" s="16" t="s">
        <v>815</v>
      </c>
      <c r="I652" s="135">
        <v>120.97</v>
      </c>
      <c r="J652" s="143"/>
      <c r="K652" s="154">
        <f t="shared" si="41"/>
        <v>0</v>
      </c>
      <c r="L652" s="222"/>
      <c r="M652" s="73">
        <f t="shared" si="42"/>
        <v>0</v>
      </c>
    </row>
    <row r="653" spans="1:13">
      <c r="A653" s="15">
        <v>2546032241600</v>
      </c>
      <c r="B653" s="16" t="s">
        <v>565</v>
      </c>
      <c r="C653" s="17" t="s">
        <v>550</v>
      </c>
      <c r="D653" s="17" t="s">
        <v>816</v>
      </c>
      <c r="E653" s="15" t="s">
        <v>61</v>
      </c>
      <c r="F653" s="27">
        <v>20</v>
      </c>
      <c r="G653" s="16" t="s">
        <v>817</v>
      </c>
      <c r="H653" s="16" t="s">
        <v>818</v>
      </c>
      <c r="I653" s="135">
        <v>120.97</v>
      </c>
      <c r="J653" s="143"/>
      <c r="K653" s="154">
        <f t="shared" si="41"/>
        <v>0</v>
      </c>
      <c r="L653" s="222"/>
      <c r="M653" s="73">
        <f t="shared" si="42"/>
        <v>0</v>
      </c>
    </row>
    <row r="654" spans="1:13">
      <c r="A654" s="15">
        <v>2546032242000</v>
      </c>
      <c r="B654" s="16" t="s">
        <v>565</v>
      </c>
      <c r="C654" s="17" t="s">
        <v>550</v>
      </c>
      <c r="D654" s="17" t="s">
        <v>819</v>
      </c>
      <c r="E654" s="15" t="s">
        <v>61</v>
      </c>
      <c r="F654" s="27">
        <v>10</v>
      </c>
      <c r="G654" s="16" t="s">
        <v>820</v>
      </c>
      <c r="H654" s="16" t="s">
        <v>821</v>
      </c>
      <c r="I654" s="135">
        <v>131.19999999999999</v>
      </c>
      <c r="J654" s="143"/>
      <c r="K654" s="154">
        <f t="shared" si="41"/>
        <v>0</v>
      </c>
      <c r="L654" s="222"/>
      <c r="M654" s="73">
        <f t="shared" si="42"/>
        <v>0</v>
      </c>
    </row>
    <row r="655" spans="1:13">
      <c r="A655" s="15">
        <v>2546032242400</v>
      </c>
      <c r="B655" s="16" t="s">
        <v>565</v>
      </c>
      <c r="C655" s="17" t="s">
        <v>550</v>
      </c>
      <c r="D655" s="17" t="s">
        <v>822</v>
      </c>
      <c r="E655" s="15" t="s">
        <v>61</v>
      </c>
      <c r="F655" s="27">
        <v>10</v>
      </c>
      <c r="G655" s="16" t="s">
        <v>823</v>
      </c>
      <c r="H655" s="16" t="s">
        <v>824</v>
      </c>
      <c r="I655" s="135">
        <v>118.41</v>
      </c>
      <c r="J655" s="143"/>
      <c r="K655" s="154">
        <f t="shared" si="41"/>
        <v>0</v>
      </c>
      <c r="L655" s="222"/>
      <c r="M655" s="73">
        <f t="shared" si="42"/>
        <v>0</v>
      </c>
    </row>
    <row r="656" spans="1:13">
      <c r="A656" s="15">
        <v>2546032243200</v>
      </c>
      <c r="B656" s="16" t="s">
        <v>565</v>
      </c>
      <c r="C656" s="17" t="s">
        <v>550</v>
      </c>
      <c r="D656" s="17" t="s">
        <v>825</v>
      </c>
      <c r="E656" s="15" t="s">
        <v>61</v>
      </c>
      <c r="F656" s="27">
        <v>10</v>
      </c>
      <c r="G656" s="16" t="s">
        <v>826</v>
      </c>
      <c r="H656" s="16" t="s">
        <v>827</v>
      </c>
      <c r="I656" s="135">
        <v>120.97</v>
      </c>
      <c r="J656" s="143"/>
      <c r="K656" s="154">
        <f t="shared" si="41"/>
        <v>0</v>
      </c>
      <c r="L656" s="222"/>
      <c r="M656" s="73">
        <f t="shared" si="42"/>
        <v>0</v>
      </c>
    </row>
    <row r="657" spans="1:13">
      <c r="A657" s="15">
        <v>2546032320800</v>
      </c>
      <c r="B657" s="16" t="s">
        <v>572</v>
      </c>
      <c r="C657" s="17" t="s">
        <v>550</v>
      </c>
      <c r="D657" s="17" t="s">
        <v>828</v>
      </c>
      <c r="E657" s="15" t="s">
        <v>61</v>
      </c>
      <c r="F657" s="27">
        <v>20</v>
      </c>
      <c r="G657" s="16" t="s">
        <v>829</v>
      </c>
      <c r="H657" s="16" t="s">
        <v>830</v>
      </c>
      <c r="I657" s="135">
        <v>70.28</v>
      </c>
      <c r="J657" s="143"/>
      <c r="K657" s="154">
        <f t="shared" si="41"/>
        <v>0</v>
      </c>
      <c r="L657" s="222"/>
      <c r="M657" s="73">
        <f t="shared" si="42"/>
        <v>0</v>
      </c>
    </row>
    <row r="658" spans="1:13">
      <c r="A658" s="15">
        <v>2546032321200</v>
      </c>
      <c r="B658" s="16" t="s">
        <v>572</v>
      </c>
      <c r="C658" s="17" t="s">
        <v>550</v>
      </c>
      <c r="D658" s="17" t="s">
        <v>831</v>
      </c>
      <c r="E658" s="15" t="s">
        <v>61</v>
      </c>
      <c r="F658" s="27">
        <v>20</v>
      </c>
      <c r="G658" s="16" t="s">
        <v>832</v>
      </c>
      <c r="H658" s="16" t="s">
        <v>833</v>
      </c>
      <c r="I658" s="135">
        <v>70.28</v>
      </c>
      <c r="J658" s="143"/>
      <c r="K658" s="154">
        <f t="shared" si="41"/>
        <v>0</v>
      </c>
      <c r="L658" s="222"/>
      <c r="M658" s="73">
        <f t="shared" si="42"/>
        <v>0</v>
      </c>
    </row>
    <row r="659" spans="1:13">
      <c r="A659" s="15">
        <v>2546032321600</v>
      </c>
      <c r="B659" s="16" t="s">
        <v>572</v>
      </c>
      <c r="C659" s="17" t="s">
        <v>550</v>
      </c>
      <c r="D659" s="17" t="s">
        <v>834</v>
      </c>
      <c r="E659" s="15" t="s">
        <v>61</v>
      </c>
      <c r="F659" s="27">
        <v>18</v>
      </c>
      <c r="G659" s="17" t="s">
        <v>1107</v>
      </c>
      <c r="H659" s="16" t="s">
        <v>835</v>
      </c>
      <c r="I659" s="135">
        <v>72.44</v>
      </c>
      <c r="J659" s="143"/>
      <c r="K659" s="154">
        <f t="shared" si="41"/>
        <v>0</v>
      </c>
      <c r="L659" s="222"/>
      <c r="M659" s="73">
        <f t="shared" si="42"/>
        <v>0</v>
      </c>
    </row>
    <row r="660" spans="1:13">
      <c r="A660" s="15">
        <v>2546032322000</v>
      </c>
      <c r="B660" s="16" t="s">
        <v>572</v>
      </c>
      <c r="C660" s="17" t="s">
        <v>550</v>
      </c>
      <c r="D660" s="17" t="s">
        <v>836</v>
      </c>
      <c r="E660" s="15" t="s">
        <v>61</v>
      </c>
      <c r="F660" s="27">
        <v>15</v>
      </c>
      <c r="G660" s="16" t="s">
        <v>837</v>
      </c>
      <c r="H660" s="16" t="s">
        <v>838</v>
      </c>
      <c r="I660" s="135">
        <v>80.430000000000007</v>
      </c>
      <c r="J660" s="143"/>
      <c r="K660" s="154">
        <f t="shared" si="41"/>
        <v>0</v>
      </c>
      <c r="L660" s="222"/>
      <c r="M660" s="73">
        <f t="shared" si="42"/>
        <v>0</v>
      </c>
    </row>
    <row r="661" spans="1:13">
      <c r="A661" s="15">
        <v>2546032322400</v>
      </c>
      <c r="B661" s="22" t="s">
        <v>572</v>
      </c>
      <c r="C661" s="23" t="s">
        <v>550</v>
      </c>
      <c r="D661" s="23" t="s">
        <v>839</v>
      </c>
      <c r="E661" s="15" t="s">
        <v>61</v>
      </c>
      <c r="F661" s="27">
        <v>10</v>
      </c>
      <c r="G661" s="22" t="s">
        <v>840</v>
      </c>
      <c r="H661" s="22" t="s">
        <v>841</v>
      </c>
      <c r="I661" s="135">
        <v>80.430000000000007</v>
      </c>
      <c r="J661" s="143"/>
      <c r="K661" s="154">
        <f t="shared" si="41"/>
        <v>0</v>
      </c>
      <c r="L661" s="222"/>
      <c r="M661" s="73">
        <f t="shared" si="42"/>
        <v>0</v>
      </c>
    </row>
    <row r="662" spans="1:13">
      <c r="A662" s="15">
        <v>2546032323600</v>
      </c>
      <c r="B662" s="22" t="s">
        <v>576</v>
      </c>
      <c r="C662" s="23" t="s">
        <v>550</v>
      </c>
      <c r="D662" s="23" t="s">
        <v>842</v>
      </c>
      <c r="E662" s="15" t="s">
        <v>61</v>
      </c>
      <c r="F662" s="27">
        <v>15</v>
      </c>
      <c r="G662" s="22" t="s">
        <v>843</v>
      </c>
      <c r="H662" s="22" t="s">
        <v>844</v>
      </c>
      <c r="I662" s="135">
        <v>346.16</v>
      </c>
      <c r="J662" s="143"/>
      <c r="K662" s="154">
        <f t="shared" si="41"/>
        <v>0</v>
      </c>
      <c r="L662" s="222"/>
      <c r="M662" s="73">
        <f t="shared" si="42"/>
        <v>0</v>
      </c>
    </row>
    <row r="663" spans="1:13">
      <c r="A663" s="15">
        <v>2546036123600</v>
      </c>
      <c r="B663" s="16" t="s">
        <v>565</v>
      </c>
      <c r="C663" s="17" t="s">
        <v>550</v>
      </c>
      <c r="D663" s="17" t="s">
        <v>845</v>
      </c>
      <c r="E663" s="15" t="s">
        <v>61</v>
      </c>
      <c r="F663" s="27">
        <v>15</v>
      </c>
      <c r="G663" s="16" t="s">
        <v>846</v>
      </c>
      <c r="H663" s="16" t="s">
        <v>847</v>
      </c>
      <c r="I663" s="135">
        <v>274.19</v>
      </c>
      <c r="J663" s="143"/>
      <c r="K663" s="154">
        <f t="shared" si="41"/>
        <v>0</v>
      </c>
      <c r="L663" s="222"/>
      <c r="M663" s="73">
        <f t="shared" si="42"/>
        <v>0</v>
      </c>
    </row>
    <row r="664" spans="1:13">
      <c r="A664" s="15">
        <v>2546036163600</v>
      </c>
      <c r="B664" s="16" t="s">
        <v>565</v>
      </c>
      <c r="C664" s="17" t="s">
        <v>550</v>
      </c>
      <c r="D664" s="17" t="s">
        <v>848</v>
      </c>
      <c r="E664" s="15" t="s">
        <v>61</v>
      </c>
      <c r="F664" s="27">
        <v>15</v>
      </c>
      <c r="G664" s="16" t="s">
        <v>849</v>
      </c>
      <c r="H664" s="16" t="s">
        <v>850</v>
      </c>
      <c r="I664" s="135">
        <v>284.54000000000002</v>
      </c>
      <c r="J664" s="143"/>
      <c r="K664" s="154">
        <f t="shared" si="41"/>
        <v>0</v>
      </c>
      <c r="L664" s="222"/>
      <c r="M664" s="73">
        <f t="shared" si="42"/>
        <v>0</v>
      </c>
    </row>
    <row r="665" spans="1:13">
      <c r="A665" s="15">
        <v>2546036202000</v>
      </c>
      <c r="B665" s="16" t="s">
        <v>565</v>
      </c>
      <c r="C665" s="17" t="s">
        <v>550</v>
      </c>
      <c r="D665" s="17" t="s">
        <v>851</v>
      </c>
      <c r="E665" s="15" t="s">
        <v>61</v>
      </c>
      <c r="F665" s="27">
        <v>20</v>
      </c>
      <c r="G665" s="16" t="s">
        <v>852</v>
      </c>
      <c r="H665" s="16" t="s">
        <v>853</v>
      </c>
      <c r="I665" s="135">
        <v>283.3</v>
      </c>
      <c r="J665" s="143"/>
      <c r="K665" s="154">
        <f t="shared" si="41"/>
        <v>0</v>
      </c>
      <c r="L665" s="222"/>
      <c r="M665" s="73">
        <f t="shared" si="42"/>
        <v>0</v>
      </c>
    </row>
    <row r="666" spans="1:13">
      <c r="A666" s="15">
        <v>2546036203600</v>
      </c>
      <c r="B666" s="22" t="s">
        <v>565</v>
      </c>
      <c r="C666" s="23" t="s">
        <v>550</v>
      </c>
      <c r="D666" s="23" t="s">
        <v>854</v>
      </c>
      <c r="E666" s="15" t="s">
        <v>61</v>
      </c>
      <c r="F666" s="27">
        <v>15</v>
      </c>
      <c r="G666" s="22" t="s">
        <v>1106</v>
      </c>
      <c r="H666" s="22" t="s">
        <v>855</v>
      </c>
      <c r="I666" s="135">
        <v>284.54000000000002</v>
      </c>
      <c r="J666" s="143"/>
      <c r="K666" s="154">
        <f t="shared" si="41"/>
        <v>0</v>
      </c>
      <c r="L666" s="222"/>
      <c r="M666" s="73">
        <f t="shared" si="42"/>
        <v>0</v>
      </c>
    </row>
    <row r="667" spans="1:13">
      <c r="A667" s="15">
        <v>2546036243600</v>
      </c>
      <c r="B667" s="16" t="s">
        <v>565</v>
      </c>
      <c r="C667" s="17" t="s">
        <v>550</v>
      </c>
      <c r="D667" s="17" t="s">
        <v>856</v>
      </c>
      <c r="E667" s="15" t="s">
        <v>61</v>
      </c>
      <c r="F667" s="27">
        <v>15</v>
      </c>
      <c r="G667" s="16" t="s">
        <v>857</v>
      </c>
      <c r="H667" s="16" t="s">
        <v>858</v>
      </c>
      <c r="I667" s="135">
        <v>268.98</v>
      </c>
      <c r="J667" s="143"/>
      <c r="K667" s="154">
        <f t="shared" ref="K667:K711" si="43">I667*$M$8</f>
        <v>0</v>
      </c>
      <c r="L667" s="222"/>
      <c r="M667" s="73">
        <f t="shared" ref="M667:M711" si="44">L667*K667</f>
        <v>0</v>
      </c>
    </row>
    <row r="668" spans="1:13">
      <c r="A668" s="15">
        <v>2546036320800</v>
      </c>
      <c r="B668" s="16" t="s">
        <v>565</v>
      </c>
      <c r="C668" s="17" t="s">
        <v>550</v>
      </c>
      <c r="D668" s="17" t="s">
        <v>859</v>
      </c>
      <c r="E668" s="15" t="s">
        <v>61</v>
      </c>
      <c r="F668" s="27">
        <v>20</v>
      </c>
      <c r="G668" s="16" t="s">
        <v>860</v>
      </c>
      <c r="H668" s="16" t="s">
        <v>861</v>
      </c>
      <c r="I668" s="135">
        <v>269.19</v>
      </c>
      <c r="J668" s="143"/>
      <c r="K668" s="154">
        <f t="shared" si="43"/>
        <v>0</v>
      </c>
      <c r="L668" s="222"/>
      <c r="M668" s="73">
        <f t="shared" si="44"/>
        <v>0</v>
      </c>
    </row>
    <row r="669" spans="1:13">
      <c r="A669" s="15">
        <v>2546036321200</v>
      </c>
      <c r="B669" s="16" t="s">
        <v>565</v>
      </c>
      <c r="C669" s="17" t="s">
        <v>550</v>
      </c>
      <c r="D669" s="17" t="s">
        <v>862</v>
      </c>
      <c r="E669" s="15">
        <v>0</v>
      </c>
      <c r="F669" s="27">
        <v>20</v>
      </c>
      <c r="G669" s="16" t="s">
        <v>863</v>
      </c>
      <c r="H669" s="16" t="s">
        <v>864</v>
      </c>
      <c r="I669" s="135">
        <v>269.19</v>
      </c>
      <c r="J669" s="143"/>
      <c r="K669" s="154">
        <f t="shared" si="43"/>
        <v>0</v>
      </c>
      <c r="L669" s="222"/>
      <c r="M669" s="73">
        <f t="shared" si="44"/>
        <v>0</v>
      </c>
    </row>
    <row r="670" spans="1:13">
      <c r="A670" s="15">
        <v>2546036321600</v>
      </c>
      <c r="B670" s="16" t="s">
        <v>565</v>
      </c>
      <c r="C670" s="17" t="s">
        <v>550</v>
      </c>
      <c r="D670" s="17" t="s">
        <v>865</v>
      </c>
      <c r="E670" s="15" t="s">
        <v>61</v>
      </c>
      <c r="F670" s="27">
        <v>20</v>
      </c>
      <c r="G670" s="16" t="s">
        <v>866</v>
      </c>
      <c r="H670" s="16" t="s">
        <v>867</v>
      </c>
      <c r="I670" s="135">
        <v>268.98</v>
      </c>
      <c r="J670" s="143"/>
      <c r="K670" s="154">
        <f t="shared" si="43"/>
        <v>0</v>
      </c>
      <c r="L670" s="222"/>
      <c r="M670" s="73">
        <f t="shared" si="44"/>
        <v>0</v>
      </c>
    </row>
    <row r="671" spans="1:13">
      <c r="A671" s="15">
        <v>2546036322000</v>
      </c>
      <c r="B671" s="16" t="s">
        <v>565</v>
      </c>
      <c r="C671" s="17" t="s">
        <v>550</v>
      </c>
      <c r="D671" s="17" t="s">
        <v>868</v>
      </c>
      <c r="E671" s="15" t="s">
        <v>61</v>
      </c>
      <c r="F671" s="27">
        <v>20</v>
      </c>
      <c r="G671" s="16" t="s">
        <v>869</v>
      </c>
      <c r="H671" s="16" t="s">
        <v>870</v>
      </c>
      <c r="I671" s="135">
        <v>268.98</v>
      </c>
      <c r="J671" s="143"/>
      <c r="K671" s="154">
        <f t="shared" si="43"/>
        <v>0</v>
      </c>
      <c r="L671" s="222"/>
      <c r="M671" s="73">
        <f t="shared" si="44"/>
        <v>0</v>
      </c>
    </row>
    <row r="672" spans="1:13">
      <c r="A672" s="15">
        <v>2546036322400</v>
      </c>
      <c r="B672" s="16" t="s">
        <v>565</v>
      </c>
      <c r="C672" s="17" t="s">
        <v>550</v>
      </c>
      <c r="D672" s="17" t="s">
        <v>871</v>
      </c>
      <c r="E672" s="15" t="s">
        <v>61</v>
      </c>
      <c r="F672" s="27">
        <v>20</v>
      </c>
      <c r="G672" s="16" t="s">
        <v>872</v>
      </c>
      <c r="H672" s="16" t="s">
        <v>873</v>
      </c>
      <c r="I672" s="135">
        <v>258.68</v>
      </c>
      <c r="J672" s="143"/>
      <c r="K672" s="154">
        <f t="shared" si="43"/>
        <v>0</v>
      </c>
      <c r="L672" s="222"/>
      <c r="M672" s="73">
        <f t="shared" si="44"/>
        <v>0</v>
      </c>
    </row>
    <row r="673" spans="1:13">
      <c r="A673" s="15">
        <v>2546036323200</v>
      </c>
      <c r="B673" s="16" t="s">
        <v>565</v>
      </c>
      <c r="C673" s="17" t="s">
        <v>550</v>
      </c>
      <c r="D673" s="17" t="s">
        <v>874</v>
      </c>
      <c r="E673" s="15" t="s">
        <v>61</v>
      </c>
      <c r="F673" s="27">
        <v>15</v>
      </c>
      <c r="G673" s="16" t="s">
        <v>875</v>
      </c>
      <c r="H673" s="16" t="s">
        <v>876</v>
      </c>
      <c r="I673" s="135">
        <v>249.8</v>
      </c>
      <c r="J673" s="143"/>
      <c r="K673" s="154">
        <f t="shared" si="43"/>
        <v>0</v>
      </c>
      <c r="L673" s="222"/>
      <c r="M673" s="73">
        <f t="shared" si="44"/>
        <v>0</v>
      </c>
    </row>
    <row r="674" spans="1:13">
      <c r="A674" s="15">
        <v>2546036323600</v>
      </c>
      <c r="B674" s="16" t="s">
        <v>565</v>
      </c>
      <c r="C674" s="17" t="s">
        <v>550</v>
      </c>
      <c r="D674" s="17" t="s">
        <v>877</v>
      </c>
      <c r="E674" s="15" t="s">
        <v>61</v>
      </c>
      <c r="F674" s="27">
        <v>15</v>
      </c>
      <c r="G674" s="16" t="s">
        <v>878</v>
      </c>
      <c r="H674" s="16" t="s">
        <v>879</v>
      </c>
      <c r="I674" s="135">
        <v>258.16000000000003</v>
      </c>
      <c r="J674" s="143"/>
      <c r="K674" s="154">
        <f t="shared" si="43"/>
        <v>0</v>
      </c>
      <c r="L674" s="222"/>
      <c r="M674" s="73">
        <f t="shared" si="44"/>
        <v>0</v>
      </c>
    </row>
    <row r="675" spans="1:13">
      <c r="A675" s="15">
        <v>2546036360800</v>
      </c>
      <c r="B675" s="16" t="s">
        <v>572</v>
      </c>
      <c r="C675" s="17" t="s">
        <v>550</v>
      </c>
      <c r="D675" s="17" t="s">
        <v>880</v>
      </c>
      <c r="E675" s="15" t="s">
        <v>61</v>
      </c>
      <c r="F675" s="27">
        <v>25</v>
      </c>
      <c r="G675" s="16" t="s">
        <v>881</v>
      </c>
      <c r="H675" s="16" t="s">
        <v>882</v>
      </c>
      <c r="I675" s="135">
        <v>199.51</v>
      </c>
      <c r="J675" s="143"/>
      <c r="K675" s="154">
        <f t="shared" si="43"/>
        <v>0</v>
      </c>
      <c r="L675" s="222"/>
      <c r="M675" s="73">
        <f t="shared" si="44"/>
        <v>0</v>
      </c>
    </row>
    <row r="676" spans="1:13">
      <c r="A676" s="15">
        <v>2546036361200</v>
      </c>
      <c r="B676" s="16" t="s">
        <v>572</v>
      </c>
      <c r="C676" s="17" t="s">
        <v>550</v>
      </c>
      <c r="D676" s="17" t="s">
        <v>883</v>
      </c>
      <c r="E676" s="15" t="s">
        <v>61</v>
      </c>
      <c r="F676" s="27">
        <v>25</v>
      </c>
      <c r="G676" s="16" t="s">
        <v>884</v>
      </c>
      <c r="H676" s="16" t="s">
        <v>885</v>
      </c>
      <c r="I676" s="135">
        <v>195.25</v>
      </c>
      <c r="J676" s="143"/>
      <c r="K676" s="154">
        <f t="shared" si="43"/>
        <v>0</v>
      </c>
      <c r="L676" s="222"/>
      <c r="M676" s="73">
        <f t="shared" si="44"/>
        <v>0</v>
      </c>
    </row>
    <row r="677" spans="1:13">
      <c r="A677" s="15">
        <v>2546036361600</v>
      </c>
      <c r="B677" s="16" t="s">
        <v>572</v>
      </c>
      <c r="C677" s="17" t="s">
        <v>550</v>
      </c>
      <c r="D677" s="17" t="s">
        <v>886</v>
      </c>
      <c r="E677" s="15" t="s">
        <v>61</v>
      </c>
      <c r="F677" s="27">
        <v>25</v>
      </c>
      <c r="G677" s="16" t="s">
        <v>887</v>
      </c>
      <c r="H677" s="16" t="s">
        <v>888</v>
      </c>
      <c r="I677" s="135">
        <v>199.51</v>
      </c>
      <c r="J677" s="143"/>
      <c r="K677" s="154">
        <f t="shared" si="43"/>
        <v>0</v>
      </c>
      <c r="L677" s="222"/>
      <c r="M677" s="73">
        <f t="shared" si="44"/>
        <v>0</v>
      </c>
    </row>
    <row r="678" spans="1:13">
      <c r="A678" s="15">
        <v>2546036362000</v>
      </c>
      <c r="B678" s="22" t="s">
        <v>572</v>
      </c>
      <c r="C678" s="23" t="s">
        <v>550</v>
      </c>
      <c r="D678" s="23" t="s">
        <v>889</v>
      </c>
      <c r="E678" s="15" t="s">
        <v>61</v>
      </c>
      <c r="F678" s="27">
        <v>20</v>
      </c>
      <c r="G678" s="22" t="s">
        <v>890</v>
      </c>
      <c r="H678" s="22" t="s">
        <v>891</v>
      </c>
      <c r="I678" s="135">
        <v>199.51</v>
      </c>
      <c r="J678" s="143"/>
      <c r="K678" s="154">
        <f t="shared" si="43"/>
        <v>0</v>
      </c>
      <c r="L678" s="222"/>
      <c r="M678" s="73">
        <f t="shared" si="44"/>
        <v>0</v>
      </c>
    </row>
    <row r="679" spans="1:13">
      <c r="A679" s="15">
        <v>2546036362400</v>
      </c>
      <c r="B679" s="71" t="s">
        <v>572</v>
      </c>
      <c r="C679" s="26" t="s">
        <v>550</v>
      </c>
      <c r="D679" s="26" t="s">
        <v>892</v>
      </c>
      <c r="E679" s="15" t="s">
        <v>61</v>
      </c>
      <c r="F679" s="27">
        <v>20</v>
      </c>
      <c r="G679" s="71" t="s">
        <v>893</v>
      </c>
      <c r="H679" s="71" t="s">
        <v>894</v>
      </c>
      <c r="I679" s="135">
        <v>199.51</v>
      </c>
      <c r="J679" s="143"/>
      <c r="K679" s="154">
        <f t="shared" si="43"/>
        <v>0</v>
      </c>
      <c r="L679" s="222"/>
      <c r="M679" s="73">
        <f t="shared" si="44"/>
        <v>0</v>
      </c>
    </row>
    <row r="680" spans="1:13">
      <c r="A680" s="15">
        <v>2546036363200</v>
      </c>
      <c r="B680" s="16" t="s">
        <v>572</v>
      </c>
      <c r="C680" s="17" t="s">
        <v>550</v>
      </c>
      <c r="D680" s="17" t="s">
        <v>895</v>
      </c>
      <c r="E680" s="15" t="s">
        <v>61</v>
      </c>
      <c r="F680" s="27">
        <v>15</v>
      </c>
      <c r="G680" s="16" t="s">
        <v>896</v>
      </c>
      <c r="H680" s="16" t="s">
        <v>897</v>
      </c>
      <c r="I680" s="135">
        <v>199.51</v>
      </c>
      <c r="J680" s="143"/>
      <c r="K680" s="154">
        <f t="shared" si="43"/>
        <v>0</v>
      </c>
      <c r="L680" s="222"/>
      <c r="M680" s="73">
        <f t="shared" si="44"/>
        <v>0</v>
      </c>
    </row>
    <row r="681" spans="1:13">
      <c r="A681" s="15">
        <v>2546038123800</v>
      </c>
      <c r="B681" s="16" t="s">
        <v>565</v>
      </c>
      <c r="C681" s="17" t="s">
        <v>550</v>
      </c>
      <c r="D681" s="17" t="s">
        <v>898</v>
      </c>
      <c r="E681" s="15" t="s">
        <v>61</v>
      </c>
      <c r="F681" s="27">
        <v>10</v>
      </c>
      <c r="G681" s="16" t="s">
        <v>899</v>
      </c>
      <c r="H681" s="16" t="s">
        <v>900</v>
      </c>
      <c r="I681" s="135">
        <v>367.55</v>
      </c>
      <c r="J681" s="143"/>
      <c r="K681" s="154">
        <f t="shared" si="43"/>
        <v>0</v>
      </c>
      <c r="L681" s="222"/>
      <c r="M681" s="73">
        <f t="shared" si="44"/>
        <v>0</v>
      </c>
    </row>
    <row r="682" spans="1:13">
      <c r="A682" s="15">
        <v>2546038163800</v>
      </c>
      <c r="B682" s="16" t="s">
        <v>565</v>
      </c>
      <c r="C682" s="17" t="s">
        <v>550</v>
      </c>
      <c r="D682" s="17" t="s">
        <v>901</v>
      </c>
      <c r="E682" s="15" t="s">
        <v>61</v>
      </c>
      <c r="F682" s="27">
        <v>10</v>
      </c>
      <c r="G682" s="16" t="s">
        <v>902</v>
      </c>
      <c r="H682" s="16" t="s">
        <v>903</v>
      </c>
      <c r="I682" s="135">
        <v>377.49</v>
      </c>
      <c r="J682" s="143"/>
      <c r="K682" s="154">
        <f t="shared" si="43"/>
        <v>0</v>
      </c>
      <c r="L682" s="222"/>
      <c r="M682" s="73">
        <f t="shared" si="44"/>
        <v>0</v>
      </c>
    </row>
    <row r="683" spans="1:13">
      <c r="A683" s="15">
        <v>2546038203800</v>
      </c>
      <c r="B683" s="16" t="s">
        <v>565</v>
      </c>
      <c r="C683" s="17" t="s">
        <v>550</v>
      </c>
      <c r="D683" s="17" t="s">
        <v>904</v>
      </c>
      <c r="E683" s="15" t="s">
        <v>61</v>
      </c>
      <c r="F683" s="27">
        <v>10</v>
      </c>
      <c r="G683" s="16" t="s">
        <v>905</v>
      </c>
      <c r="H683" s="16" t="s">
        <v>906</v>
      </c>
      <c r="I683" s="135">
        <v>377.49</v>
      </c>
      <c r="J683" s="143"/>
      <c r="K683" s="154">
        <f t="shared" si="43"/>
        <v>0</v>
      </c>
      <c r="L683" s="222"/>
      <c r="M683" s="73">
        <f t="shared" si="44"/>
        <v>0</v>
      </c>
    </row>
    <row r="684" spans="1:13">
      <c r="A684" s="15">
        <v>2546038243800</v>
      </c>
      <c r="B684" s="16" t="s">
        <v>565</v>
      </c>
      <c r="C684" s="17" t="s">
        <v>550</v>
      </c>
      <c r="D684" s="17" t="s">
        <v>907</v>
      </c>
      <c r="E684" s="15" t="s">
        <v>61</v>
      </c>
      <c r="F684" s="27">
        <v>10</v>
      </c>
      <c r="G684" s="16" t="s">
        <v>908</v>
      </c>
      <c r="H684" s="16" t="s">
        <v>909</v>
      </c>
      <c r="I684" s="135">
        <v>345.52</v>
      </c>
      <c r="J684" s="143"/>
      <c r="K684" s="154">
        <f t="shared" si="43"/>
        <v>0</v>
      </c>
      <c r="L684" s="222"/>
      <c r="M684" s="73">
        <f t="shared" si="44"/>
        <v>0</v>
      </c>
    </row>
    <row r="685" spans="1:13">
      <c r="A685" s="15">
        <v>2546038323200</v>
      </c>
      <c r="B685" s="16" t="s">
        <v>565</v>
      </c>
      <c r="C685" s="17" t="s">
        <v>550</v>
      </c>
      <c r="D685" s="17" t="s">
        <v>910</v>
      </c>
      <c r="E685" s="15" t="s">
        <v>61</v>
      </c>
      <c r="F685" s="27">
        <v>15</v>
      </c>
      <c r="G685" s="16" t="s">
        <v>911</v>
      </c>
      <c r="H685" s="16" t="s">
        <v>912</v>
      </c>
      <c r="I685" s="135">
        <v>337.19</v>
      </c>
      <c r="J685" s="143"/>
      <c r="K685" s="154">
        <f t="shared" si="43"/>
        <v>0</v>
      </c>
      <c r="L685" s="222"/>
      <c r="M685" s="73">
        <f t="shared" si="44"/>
        <v>0</v>
      </c>
    </row>
    <row r="686" spans="1:13">
      <c r="A686" s="15">
        <v>2546038323600</v>
      </c>
      <c r="B686" s="16" t="s">
        <v>565</v>
      </c>
      <c r="C686" s="17" t="s">
        <v>550</v>
      </c>
      <c r="D686" s="17" t="s">
        <v>913</v>
      </c>
      <c r="E686" s="15" t="s">
        <v>61</v>
      </c>
      <c r="F686" s="27">
        <v>10</v>
      </c>
      <c r="G686" s="16" t="s">
        <v>914</v>
      </c>
      <c r="H686" s="16" t="s">
        <v>915</v>
      </c>
      <c r="I686" s="135">
        <v>376.22</v>
      </c>
      <c r="J686" s="143"/>
      <c r="K686" s="154">
        <f t="shared" si="43"/>
        <v>0</v>
      </c>
      <c r="L686" s="222"/>
      <c r="M686" s="73">
        <f t="shared" si="44"/>
        <v>0</v>
      </c>
    </row>
    <row r="687" spans="1:13">
      <c r="A687" s="15">
        <v>2546038323800</v>
      </c>
      <c r="B687" s="16" t="s">
        <v>565</v>
      </c>
      <c r="C687" s="17" t="s">
        <v>550</v>
      </c>
      <c r="D687" s="17" t="s">
        <v>916</v>
      </c>
      <c r="E687" s="15" t="s">
        <v>61</v>
      </c>
      <c r="F687" s="27">
        <v>10</v>
      </c>
      <c r="G687" s="16" t="s">
        <v>917</v>
      </c>
      <c r="H687" s="16" t="s">
        <v>918</v>
      </c>
      <c r="I687" s="135">
        <v>357.42</v>
      </c>
      <c r="J687" s="143"/>
      <c r="K687" s="154">
        <f t="shared" si="43"/>
        <v>0</v>
      </c>
      <c r="L687" s="222"/>
      <c r="M687" s="73">
        <f t="shared" si="44"/>
        <v>0</v>
      </c>
    </row>
    <row r="688" spans="1:13">
      <c r="A688" s="15">
        <v>2546038361200</v>
      </c>
      <c r="B688" s="16" t="s">
        <v>565</v>
      </c>
      <c r="C688" s="17" t="s">
        <v>550</v>
      </c>
      <c r="D688" s="17" t="s">
        <v>61</v>
      </c>
      <c r="E688" s="15" t="s">
        <v>61</v>
      </c>
      <c r="F688" s="27">
        <v>15</v>
      </c>
      <c r="G688" s="16" t="s">
        <v>919</v>
      </c>
      <c r="H688" s="16" t="s">
        <v>920</v>
      </c>
      <c r="I688" s="135">
        <v>435.34</v>
      </c>
      <c r="J688" s="143"/>
      <c r="K688" s="154">
        <f t="shared" si="43"/>
        <v>0</v>
      </c>
      <c r="L688" s="222"/>
      <c r="M688" s="73">
        <f t="shared" si="44"/>
        <v>0</v>
      </c>
    </row>
    <row r="689" spans="1:13">
      <c r="A689" s="15">
        <v>2546038362400</v>
      </c>
      <c r="B689" s="16" t="s">
        <v>565</v>
      </c>
      <c r="C689" s="17" t="s">
        <v>550</v>
      </c>
      <c r="D689" s="17" t="s">
        <v>921</v>
      </c>
      <c r="E689" s="15" t="s">
        <v>61</v>
      </c>
      <c r="F689" s="27">
        <v>15</v>
      </c>
      <c r="G689" s="16" t="s">
        <v>922</v>
      </c>
      <c r="H689" s="16" t="s">
        <v>923</v>
      </c>
      <c r="I689" s="135">
        <v>423.43</v>
      </c>
      <c r="J689" s="143"/>
      <c r="K689" s="154">
        <f t="shared" si="43"/>
        <v>0</v>
      </c>
      <c r="L689" s="222"/>
      <c r="M689" s="73">
        <f t="shared" si="44"/>
        <v>0</v>
      </c>
    </row>
    <row r="690" spans="1:13">
      <c r="A690" s="15">
        <v>2546038363200</v>
      </c>
      <c r="B690" s="16" t="s">
        <v>565</v>
      </c>
      <c r="C690" s="17" t="s">
        <v>550</v>
      </c>
      <c r="D690" s="17" t="s">
        <v>924</v>
      </c>
      <c r="E690" s="15" t="s">
        <v>61</v>
      </c>
      <c r="F690" s="27">
        <v>15</v>
      </c>
      <c r="G690" s="16" t="s">
        <v>925</v>
      </c>
      <c r="H690" s="16" t="s">
        <v>926</v>
      </c>
      <c r="I690" s="135">
        <v>345.25</v>
      </c>
      <c r="J690" s="143"/>
      <c r="K690" s="154">
        <f t="shared" si="43"/>
        <v>0</v>
      </c>
      <c r="L690" s="222"/>
      <c r="M690" s="73">
        <f t="shared" si="44"/>
        <v>0</v>
      </c>
    </row>
    <row r="691" spans="1:13">
      <c r="A691" s="15">
        <v>2546038363600</v>
      </c>
      <c r="B691" s="16" t="s">
        <v>565</v>
      </c>
      <c r="C691" s="17" t="s">
        <v>550</v>
      </c>
      <c r="D691" s="17" t="s">
        <v>927</v>
      </c>
      <c r="E691" s="15" t="s">
        <v>61</v>
      </c>
      <c r="F691" s="27">
        <v>10</v>
      </c>
      <c r="G691" s="16" t="s">
        <v>928</v>
      </c>
      <c r="H691" s="16" t="s">
        <v>929</v>
      </c>
      <c r="I691" s="135">
        <v>345.25</v>
      </c>
      <c r="J691" s="143"/>
      <c r="K691" s="154">
        <f t="shared" si="43"/>
        <v>0</v>
      </c>
      <c r="L691" s="222"/>
      <c r="M691" s="73">
        <f t="shared" si="44"/>
        <v>0</v>
      </c>
    </row>
    <row r="692" spans="1:13">
      <c r="A692" s="15">
        <v>2546038363800</v>
      </c>
      <c r="B692" s="22" t="s">
        <v>565</v>
      </c>
      <c r="C692" s="23" t="s">
        <v>550</v>
      </c>
      <c r="D692" s="23" t="s">
        <v>930</v>
      </c>
      <c r="E692" s="15">
        <v>0</v>
      </c>
      <c r="F692" s="27">
        <v>10</v>
      </c>
      <c r="G692" s="22" t="s">
        <v>931</v>
      </c>
      <c r="H692" s="22" t="s">
        <v>932</v>
      </c>
      <c r="I692" s="135">
        <v>357.42</v>
      </c>
      <c r="J692" s="143"/>
      <c r="K692" s="154">
        <f t="shared" si="43"/>
        <v>0</v>
      </c>
      <c r="L692" s="222"/>
      <c r="M692" s="73">
        <f t="shared" si="44"/>
        <v>0</v>
      </c>
    </row>
    <row r="693" spans="1:13">
      <c r="A693" s="15">
        <v>2546038380800</v>
      </c>
      <c r="B693" s="16" t="s">
        <v>572</v>
      </c>
      <c r="C693" s="17" t="s">
        <v>550</v>
      </c>
      <c r="D693" s="17" t="s">
        <v>933</v>
      </c>
      <c r="E693" s="15" t="s">
        <v>61</v>
      </c>
      <c r="F693" s="27">
        <v>10</v>
      </c>
      <c r="G693" s="19" t="s">
        <v>934</v>
      </c>
      <c r="H693" s="16" t="s">
        <v>935</v>
      </c>
      <c r="I693" s="135">
        <v>206.57</v>
      </c>
      <c r="J693" s="143"/>
      <c r="K693" s="154">
        <f t="shared" si="43"/>
        <v>0</v>
      </c>
      <c r="L693" s="222"/>
      <c r="M693" s="73">
        <f t="shared" si="44"/>
        <v>0</v>
      </c>
    </row>
    <row r="694" spans="1:13">
      <c r="A694" s="15">
        <v>2546038381200</v>
      </c>
      <c r="B694" s="16" t="s">
        <v>572</v>
      </c>
      <c r="C694" s="17" t="s">
        <v>550</v>
      </c>
      <c r="D694" s="17" t="s">
        <v>936</v>
      </c>
      <c r="E694" s="15" t="s">
        <v>61</v>
      </c>
      <c r="F694" s="27">
        <v>20</v>
      </c>
      <c r="G694" s="19" t="s">
        <v>937</v>
      </c>
      <c r="H694" s="16" t="s">
        <v>938</v>
      </c>
      <c r="I694" s="135">
        <v>206.57</v>
      </c>
      <c r="J694" s="143"/>
      <c r="K694" s="154">
        <f t="shared" si="43"/>
        <v>0</v>
      </c>
      <c r="L694" s="222"/>
      <c r="M694" s="73">
        <f t="shared" si="44"/>
        <v>0</v>
      </c>
    </row>
    <row r="695" spans="1:13">
      <c r="A695" s="15">
        <v>2546038381600</v>
      </c>
      <c r="B695" s="16" t="s">
        <v>572</v>
      </c>
      <c r="C695" s="17" t="s">
        <v>550</v>
      </c>
      <c r="D695" s="17" t="s">
        <v>939</v>
      </c>
      <c r="E695" s="15" t="s">
        <v>61</v>
      </c>
      <c r="F695" s="27">
        <v>20</v>
      </c>
      <c r="G695" s="19" t="s">
        <v>940</v>
      </c>
      <c r="H695" s="16" t="s">
        <v>941</v>
      </c>
      <c r="I695" s="135">
        <v>206.57</v>
      </c>
      <c r="J695" s="143"/>
      <c r="K695" s="154">
        <f t="shared" si="43"/>
        <v>0</v>
      </c>
      <c r="L695" s="222"/>
      <c r="M695" s="73">
        <f t="shared" si="44"/>
        <v>0</v>
      </c>
    </row>
    <row r="696" spans="1:13">
      <c r="A696" s="15">
        <v>2546038382000</v>
      </c>
      <c r="B696" s="16" t="s">
        <v>572</v>
      </c>
      <c r="C696" s="17" t="s">
        <v>550</v>
      </c>
      <c r="D696" s="17" t="s">
        <v>942</v>
      </c>
      <c r="E696" s="15" t="s">
        <v>61</v>
      </c>
      <c r="F696" s="27">
        <v>15</v>
      </c>
      <c r="G696" s="19" t="s">
        <v>943</v>
      </c>
      <c r="H696" s="16" t="s">
        <v>944</v>
      </c>
      <c r="I696" s="135">
        <v>206.57</v>
      </c>
      <c r="J696" s="143"/>
      <c r="K696" s="154">
        <f t="shared" si="43"/>
        <v>0</v>
      </c>
      <c r="L696" s="222"/>
      <c r="M696" s="73">
        <f t="shared" si="44"/>
        <v>0</v>
      </c>
    </row>
    <row r="697" spans="1:13">
      <c r="A697" s="15">
        <v>2546038382400</v>
      </c>
      <c r="B697" s="16" t="s">
        <v>572</v>
      </c>
      <c r="C697" s="17" t="s">
        <v>550</v>
      </c>
      <c r="D697" s="17" t="s">
        <v>945</v>
      </c>
      <c r="E697" s="15" t="s">
        <v>61</v>
      </c>
      <c r="F697" s="27">
        <v>15</v>
      </c>
      <c r="G697" s="19" t="s">
        <v>946</v>
      </c>
      <c r="H697" s="16" t="s">
        <v>947</v>
      </c>
      <c r="I697" s="135">
        <v>206.57</v>
      </c>
      <c r="J697" s="143"/>
      <c r="K697" s="154">
        <f t="shared" si="43"/>
        <v>0</v>
      </c>
      <c r="L697" s="222"/>
      <c r="M697" s="73">
        <f t="shared" si="44"/>
        <v>0</v>
      </c>
    </row>
    <row r="698" spans="1:13">
      <c r="A698" s="15">
        <v>2546038383200</v>
      </c>
      <c r="B698" s="16" t="s">
        <v>572</v>
      </c>
      <c r="C698" s="17" t="s">
        <v>550</v>
      </c>
      <c r="D698" s="17" t="s">
        <v>948</v>
      </c>
      <c r="E698" s="15" t="s">
        <v>61</v>
      </c>
      <c r="F698" s="27">
        <v>13</v>
      </c>
      <c r="G698" s="19" t="s">
        <v>949</v>
      </c>
      <c r="H698" s="16" t="s">
        <v>950</v>
      </c>
      <c r="I698" s="135">
        <v>206.57</v>
      </c>
      <c r="J698" s="143"/>
      <c r="K698" s="154">
        <f t="shared" si="43"/>
        <v>0</v>
      </c>
      <c r="L698" s="222"/>
      <c r="M698" s="73">
        <f t="shared" si="44"/>
        <v>0</v>
      </c>
    </row>
    <row r="699" spans="1:13">
      <c r="A699" s="15">
        <v>2546038383600</v>
      </c>
      <c r="B699" s="16" t="s">
        <v>572</v>
      </c>
      <c r="C699" s="17" t="s">
        <v>550</v>
      </c>
      <c r="D699" s="17" t="s">
        <v>951</v>
      </c>
      <c r="E699" s="15" t="s">
        <v>61</v>
      </c>
      <c r="F699" s="27">
        <v>10</v>
      </c>
      <c r="G699" s="19" t="s">
        <v>952</v>
      </c>
      <c r="H699" s="16" t="s">
        <v>953</v>
      </c>
      <c r="I699" s="135">
        <v>225.94</v>
      </c>
      <c r="J699" s="143"/>
      <c r="K699" s="154">
        <f t="shared" si="43"/>
        <v>0</v>
      </c>
      <c r="L699" s="222"/>
      <c r="M699" s="73">
        <f t="shared" si="44"/>
        <v>0</v>
      </c>
    </row>
    <row r="700" spans="1:13">
      <c r="A700" s="15">
        <v>2546042324200</v>
      </c>
      <c r="B700" s="16" t="s">
        <v>572</v>
      </c>
      <c r="C700" s="17" t="s">
        <v>550</v>
      </c>
      <c r="D700" s="17" t="s">
        <v>954</v>
      </c>
      <c r="E700" s="15" t="s">
        <v>61</v>
      </c>
      <c r="F700" s="27">
        <v>4</v>
      </c>
      <c r="G700" s="19" t="s">
        <v>955</v>
      </c>
      <c r="H700" s="16" t="s">
        <v>956</v>
      </c>
      <c r="I700" s="135">
        <v>766.97</v>
      </c>
      <c r="J700" s="143"/>
      <c r="K700" s="154">
        <f t="shared" si="43"/>
        <v>0</v>
      </c>
      <c r="L700" s="222"/>
      <c r="M700" s="73">
        <f t="shared" si="44"/>
        <v>0</v>
      </c>
    </row>
    <row r="701" spans="1:13">
      <c r="A701" s="15">
        <v>2546042383600</v>
      </c>
      <c r="B701" s="16" t="s">
        <v>572</v>
      </c>
      <c r="C701" s="17" t="s">
        <v>550</v>
      </c>
      <c r="D701" s="17" t="s">
        <v>957</v>
      </c>
      <c r="E701" s="15">
        <v>1</v>
      </c>
      <c r="F701" s="27">
        <v>8</v>
      </c>
      <c r="G701" s="19" t="s">
        <v>958</v>
      </c>
      <c r="H701" s="16" t="s">
        <v>959</v>
      </c>
      <c r="I701" s="135">
        <v>807.98</v>
      </c>
      <c r="J701" s="143"/>
      <c r="K701" s="154">
        <f t="shared" si="43"/>
        <v>0</v>
      </c>
      <c r="L701" s="222"/>
      <c r="M701" s="73">
        <f t="shared" si="44"/>
        <v>0</v>
      </c>
    </row>
    <row r="702" spans="1:13">
      <c r="A702" s="15">
        <v>2546042383800</v>
      </c>
      <c r="B702" s="16" t="s">
        <v>565</v>
      </c>
      <c r="C702" s="17" t="s">
        <v>550</v>
      </c>
      <c r="D702" s="17" t="s">
        <v>960</v>
      </c>
      <c r="E702" s="15" t="s">
        <v>61</v>
      </c>
      <c r="F702" s="27">
        <v>5</v>
      </c>
      <c r="G702" s="19" t="s">
        <v>961</v>
      </c>
      <c r="H702" s="16" t="s">
        <v>962</v>
      </c>
      <c r="I702" s="135">
        <v>739.89</v>
      </c>
      <c r="J702" s="143"/>
      <c r="K702" s="154">
        <f t="shared" si="43"/>
        <v>0</v>
      </c>
      <c r="L702" s="222"/>
      <c r="M702" s="73">
        <f t="shared" si="44"/>
        <v>0</v>
      </c>
    </row>
    <row r="703" spans="1:13">
      <c r="A703" s="15">
        <v>2546042384200</v>
      </c>
      <c r="B703" s="16" t="s">
        <v>572</v>
      </c>
      <c r="C703" s="17" t="s">
        <v>550</v>
      </c>
      <c r="D703" s="17" t="s">
        <v>963</v>
      </c>
      <c r="E703" s="15" t="s">
        <v>61</v>
      </c>
      <c r="F703" s="27">
        <v>5</v>
      </c>
      <c r="G703" s="19" t="s">
        <v>964</v>
      </c>
      <c r="H703" s="16" t="s">
        <v>965</v>
      </c>
      <c r="I703" s="135">
        <v>766.97</v>
      </c>
      <c r="J703" s="143"/>
      <c r="K703" s="154">
        <f t="shared" si="43"/>
        <v>0</v>
      </c>
      <c r="L703" s="222"/>
      <c r="M703" s="73">
        <f t="shared" si="44"/>
        <v>0</v>
      </c>
    </row>
    <row r="704" spans="1:13">
      <c r="A704" s="15">
        <v>2546042421200</v>
      </c>
      <c r="B704" s="16" t="s">
        <v>572</v>
      </c>
      <c r="C704" s="17" t="s">
        <v>550</v>
      </c>
      <c r="D704" s="17" t="s">
        <v>966</v>
      </c>
      <c r="E704" s="15" t="s">
        <v>61</v>
      </c>
      <c r="F704" s="27">
        <v>8</v>
      </c>
      <c r="G704" s="19" t="s">
        <v>967</v>
      </c>
      <c r="H704" s="16" t="s">
        <v>968</v>
      </c>
      <c r="I704" s="135">
        <v>416</v>
      </c>
      <c r="J704" s="143"/>
      <c r="K704" s="154">
        <f t="shared" si="43"/>
        <v>0</v>
      </c>
      <c r="L704" s="222"/>
      <c r="M704" s="73">
        <f t="shared" si="44"/>
        <v>0</v>
      </c>
    </row>
    <row r="705" spans="1:13">
      <c r="A705" s="15">
        <v>2546042421600</v>
      </c>
      <c r="B705" s="16" t="s">
        <v>572</v>
      </c>
      <c r="C705" s="17" t="s">
        <v>550</v>
      </c>
      <c r="D705" s="17" t="s">
        <v>969</v>
      </c>
      <c r="E705" s="15" t="s">
        <v>61</v>
      </c>
      <c r="F705" s="27">
        <v>8</v>
      </c>
      <c r="G705" s="19" t="s">
        <v>970</v>
      </c>
      <c r="H705" s="16" t="s">
        <v>971</v>
      </c>
      <c r="I705" s="135">
        <v>366.99</v>
      </c>
      <c r="J705" s="143"/>
      <c r="K705" s="154">
        <f t="shared" si="43"/>
        <v>0</v>
      </c>
      <c r="L705" s="222"/>
      <c r="M705" s="73">
        <f t="shared" si="44"/>
        <v>0</v>
      </c>
    </row>
    <row r="706" spans="1:13">
      <c r="A706" s="15">
        <v>2546042422000</v>
      </c>
      <c r="B706" s="16" t="s">
        <v>572</v>
      </c>
      <c r="C706" s="17" t="s">
        <v>550</v>
      </c>
      <c r="D706" s="17" t="s">
        <v>972</v>
      </c>
      <c r="E706" s="15" t="s">
        <v>61</v>
      </c>
      <c r="F706" s="27">
        <v>8</v>
      </c>
      <c r="G706" s="19" t="s">
        <v>973</v>
      </c>
      <c r="H706" s="16" t="s">
        <v>974</v>
      </c>
      <c r="I706" s="135">
        <v>384.3</v>
      </c>
      <c r="J706" s="143"/>
      <c r="K706" s="154">
        <f t="shared" si="43"/>
        <v>0</v>
      </c>
      <c r="L706" s="222"/>
      <c r="M706" s="73">
        <f t="shared" si="44"/>
        <v>0</v>
      </c>
    </row>
    <row r="707" spans="1:13">
      <c r="A707" s="15">
        <v>2546042422400</v>
      </c>
      <c r="B707" s="16" t="s">
        <v>572</v>
      </c>
      <c r="C707" s="17" t="s">
        <v>550</v>
      </c>
      <c r="D707" s="17" t="s">
        <v>975</v>
      </c>
      <c r="E707" s="15" t="s">
        <v>61</v>
      </c>
      <c r="F707" s="27">
        <v>8</v>
      </c>
      <c r="G707" s="19" t="s">
        <v>976</v>
      </c>
      <c r="H707" s="16" t="s">
        <v>977</v>
      </c>
      <c r="I707" s="135">
        <v>366.99</v>
      </c>
      <c r="J707" s="143"/>
      <c r="K707" s="154">
        <f t="shared" si="43"/>
        <v>0</v>
      </c>
      <c r="L707" s="222"/>
      <c r="M707" s="73">
        <f t="shared" si="44"/>
        <v>0</v>
      </c>
    </row>
    <row r="708" spans="1:13">
      <c r="A708" s="15">
        <v>2546042423200</v>
      </c>
      <c r="B708" s="16" t="s">
        <v>572</v>
      </c>
      <c r="C708" s="17" t="s">
        <v>550</v>
      </c>
      <c r="D708" s="17" t="s">
        <v>978</v>
      </c>
      <c r="E708" s="15" t="s">
        <v>61</v>
      </c>
      <c r="F708" s="27">
        <v>6</v>
      </c>
      <c r="G708" s="19" t="s">
        <v>979</v>
      </c>
      <c r="H708" s="16" t="s">
        <v>980</v>
      </c>
      <c r="I708" s="135">
        <v>388.16</v>
      </c>
      <c r="J708" s="143"/>
      <c r="K708" s="154">
        <f t="shared" si="43"/>
        <v>0</v>
      </c>
      <c r="L708" s="222"/>
      <c r="M708" s="73">
        <f t="shared" si="44"/>
        <v>0</v>
      </c>
    </row>
    <row r="709" spans="1:13">
      <c r="A709" s="15">
        <v>2546042423600</v>
      </c>
      <c r="B709" s="16" t="s">
        <v>572</v>
      </c>
      <c r="C709" s="17" t="s">
        <v>550</v>
      </c>
      <c r="D709" s="17" t="s">
        <v>981</v>
      </c>
      <c r="E709" s="15" t="s">
        <v>61</v>
      </c>
      <c r="F709" s="27">
        <v>5</v>
      </c>
      <c r="G709" s="19" t="s">
        <v>982</v>
      </c>
      <c r="H709" s="16" t="s">
        <v>983</v>
      </c>
      <c r="I709" s="135">
        <v>442.31</v>
      </c>
      <c r="J709" s="143"/>
      <c r="K709" s="154">
        <f t="shared" si="43"/>
        <v>0</v>
      </c>
      <c r="L709" s="222"/>
      <c r="M709" s="73">
        <f t="shared" si="44"/>
        <v>0</v>
      </c>
    </row>
    <row r="710" spans="1:13">
      <c r="A710" s="15">
        <v>2546042423800</v>
      </c>
      <c r="B710" s="22" t="s">
        <v>572</v>
      </c>
      <c r="C710" s="23" t="s">
        <v>550</v>
      </c>
      <c r="D710" s="23" t="s">
        <v>984</v>
      </c>
      <c r="E710" s="15" t="s">
        <v>61</v>
      </c>
      <c r="F710" s="27">
        <v>5</v>
      </c>
      <c r="G710" s="25" t="s">
        <v>985</v>
      </c>
      <c r="H710" s="22" t="s">
        <v>986</v>
      </c>
      <c r="I710" s="135">
        <v>408.54</v>
      </c>
      <c r="J710" s="143"/>
      <c r="K710" s="154">
        <f t="shared" si="43"/>
        <v>0</v>
      </c>
      <c r="L710" s="222"/>
      <c r="M710" s="73">
        <f t="shared" si="44"/>
        <v>0</v>
      </c>
    </row>
    <row r="711" spans="1:13">
      <c r="A711" s="15">
        <v>2546047474200</v>
      </c>
      <c r="B711" s="22" t="s">
        <v>572</v>
      </c>
      <c r="C711" s="70" t="s">
        <v>550</v>
      </c>
      <c r="D711" s="36" t="s">
        <v>987</v>
      </c>
      <c r="E711" s="15" t="s">
        <v>61</v>
      </c>
      <c r="F711" s="27">
        <v>2</v>
      </c>
      <c r="G711" s="25" t="s">
        <v>988</v>
      </c>
      <c r="H711" s="22" t="s">
        <v>989</v>
      </c>
      <c r="I711" s="135">
        <v>2408.36</v>
      </c>
      <c r="J711" s="143"/>
      <c r="K711" s="154">
        <f t="shared" si="43"/>
        <v>0</v>
      </c>
      <c r="L711" s="222"/>
      <c r="M711" s="73">
        <f t="shared" si="44"/>
        <v>0</v>
      </c>
    </row>
    <row r="712" spans="1:13">
      <c r="K712" s="30"/>
      <c r="M712" s="2"/>
    </row>
    <row r="713" spans="1:13">
      <c r="K713" s="30"/>
      <c r="M713" s="2"/>
    </row>
    <row r="714" spans="1:13">
      <c r="A714" s="10"/>
      <c r="B714" s="11"/>
      <c r="C714" s="11"/>
      <c r="D714" s="5"/>
      <c r="E714" s="10"/>
      <c r="F714" s="10"/>
      <c r="I714" s="12"/>
      <c r="J714" s="143"/>
      <c r="K714" s="28"/>
      <c r="M714" s="2"/>
    </row>
    <row r="715" spans="1:13">
      <c r="A715" s="10"/>
      <c r="B715" s="11"/>
      <c r="C715" s="11"/>
      <c r="D715" s="5"/>
      <c r="E715" s="10"/>
      <c r="F715" s="10"/>
      <c r="I715" s="12"/>
      <c r="J715" s="143"/>
      <c r="K715" s="28" t="s">
        <v>0</v>
      </c>
      <c r="M715" s="2"/>
    </row>
    <row r="716" spans="1:13">
      <c r="A716" s="10"/>
      <c r="B716" s="11"/>
      <c r="C716" s="11"/>
      <c r="D716" s="5"/>
      <c r="E716" s="10"/>
      <c r="F716" s="10"/>
      <c r="I716" s="12"/>
      <c r="J716" s="143"/>
      <c r="K716" s="28"/>
      <c r="M716" s="2"/>
    </row>
    <row r="717" spans="1:13">
      <c r="A717" s="10"/>
      <c r="B717" s="11"/>
      <c r="C717" s="11"/>
      <c r="D717" s="5"/>
      <c r="E717" s="10"/>
      <c r="F717" s="10"/>
      <c r="I717" s="12"/>
      <c r="J717" s="143"/>
      <c r="K717" s="28"/>
      <c r="M717" s="2"/>
    </row>
    <row r="718" spans="1:13" ht="18">
      <c r="A718" s="156" t="s">
        <v>990</v>
      </c>
      <c r="B718" s="11"/>
      <c r="C718" s="11"/>
      <c r="D718" s="5"/>
      <c r="E718" s="10"/>
      <c r="F718" s="10"/>
      <c r="I718" s="12"/>
      <c r="J718" s="143"/>
      <c r="K718" s="28"/>
      <c r="M718" s="2"/>
    </row>
    <row r="719" spans="1:13">
      <c r="A719" s="162" t="s">
        <v>1</v>
      </c>
      <c r="B719" s="163"/>
      <c r="C719" s="163"/>
      <c r="D719" s="164"/>
      <c r="E719" s="178" t="s">
        <v>2</v>
      </c>
      <c r="F719" s="165" t="s">
        <v>1105</v>
      </c>
      <c r="G719" s="164" t="s">
        <v>3</v>
      </c>
      <c r="H719" s="164" t="s">
        <v>4</v>
      </c>
      <c r="I719" s="166"/>
      <c r="J719" s="146"/>
      <c r="K719" s="172" t="s">
        <v>6</v>
      </c>
      <c r="L719" s="216" t="s">
        <v>7</v>
      </c>
      <c r="M719" s="179"/>
    </row>
    <row r="720" spans="1:13">
      <c r="A720" s="167" t="s">
        <v>8</v>
      </c>
      <c r="B720" s="168" t="s">
        <v>9</v>
      </c>
      <c r="C720" s="168"/>
      <c r="D720" s="168"/>
      <c r="E720" s="169" t="s">
        <v>1026</v>
      </c>
      <c r="F720" s="169" t="s">
        <v>1027</v>
      </c>
      <c r="G720" s="170" t="s">
        <v>10</v>
      </c>
      <c r="H720" s="170" t="s">
        <v>11</v>
      </c>
      <c r="I720" s="171"/>
      <c r="J720" s="146"/>
      <c r="K720" s="174" t="s">
        <v>13</v>
      </c>
      <c r="L720" s="217" t="s">
        <v>1105</v>
      </c>
      <c r="M720" s="180" t="s">
        <v>14</v>
      </c>
    </row>
    <row r="721" spans="1:13">
      <c r="A721" s="31">
        <v>2594702989800</v>
      </c>
      <c r="B721" s="16">
        <v>624</v>
      </c>
      <c r="C721" s="17" t="s">
        <v>991</v>
      </c>
      <c r="D721" s="17" t="s">
        <v>992</v>
      </c>
      <c r="E721" s="15">
        <v>25</v>
      </c>
      <c r="F721" s="27">
        <v>2000</v>
      </c>
      <c r="G721" s="19" t="s">
        <v>17</v>
      </c>
      <c r="H721" s="17" t="s">
        <v>20</v>
      </c>
      <c r="I721" s="135">
        <v>1.1299999999999999</v>
      </c>
      <c r="J721" s="143"/>
      <c r="K721" s="154">
        <f t="shared" ref="K721:K729" si="45">I721*$M$8</f>
        <v>0</v>
      </c>
      <c r="L721" s="222"/>
      <c r="M721" s="73">
        <f t="shared" ref="M721:M729" si="46">L721*K721</f>
        <v>0</v>
      </c>
    </row>
    <row r="722" spans="1:13">
      <c r="A722" s="31">
        <v>2594704989800</v>
      </c>
      <c r="B722" s="16">
        <v>624</v>
      </c>
      <c r="C722" s="17" t="s">
        <v>991</v>
      </c>
      <c r="D722" s="17" t="s">
        <v>993</v>
      </c>
      <c r="E722" s="15">
        <v>100</v>
      </c>
      <c r="F722" s="27">
        <v>1000</v>
      </c>
      <c r="G722" s="19" t="s">
        <v>20</v>
      </c>
      <c r="H722" s="17" t="s">
        <v>23</v>
      </c>
      <c r="I722" s="135">
        <v>1.1299999999999999</v>
      </c>
      <c r="J722" s="143"/>
      <c r="K722" s="154">
        <f t="shared" si="45"/>
        <v>0</v>
      </c>
      <c r="L722" s="222"/>
      <c r="M722" s="73">
        <f t="shared" si="46"/>
        <v>0</v>
      </c>
    </row>
    <row r="723" spans="1:13">
      <c r="A723" s="31">
        <v>2594706989800</v>
      </c>
      <c r="B723" s="16">
        <v>624</v>
      </c>
      <c r="C723" s="17" t="s">
        <v>991</v>
      </c>
      <c r="D723" s="17" t="s">
        <v>994</v>
      </c>
      <c r="E723" s="15">
        <v>25</v>
      </c>
      <c r="F723" s="27">
        <v>1300</v>
      </c>
      <c r="G723" s="19" t="s">
        <v>23</v>
      </c>
      <c r="H723" s="17" t="s">
        <v>26</v>
      </c>
      <c r="I723" s="135">
        <v>1.67</v>
      </c>
      <c r="J723" s="143"/>
      <c r="K723" s="154">
        <f t="shared" si="45"/>
        <v>0</v>
      </c>
      <c r="L723" s="222"/>
      <c r="M723" s="73">
        <f t="shared" si="46"/>
        <v>0</v>
      </c>
    </row>
    <row r="724" spans="1:13">
      <c r="A724" s="31">
        <v>2594708989800</v>
      </c>
      <c r="B724" s="16">
        <v>624</v>
      </c>
      <c r="C724" s="17" t="s">
        <v>991</v>
      </c>
      <c r="D724" s="17" t="s">
        <v>61</v>
      </c>
      <c r="E724" s="15">
        <v>25</v>
      </c>
      <c r="F724" s="27">
        <v>1000</v>
      </c>
      <c r="G724" s="19" t="s">
        <v>26</v>
      </c>
      <c r="H724" s="17" t="s">
        <v>232</v>
      </c>
      <c r="I724" s="135">
        <v>1.3</v>
      </c>
      <c r="J724" s="143"/>
      <c r="K724" s="154">
        <f t="shared" si="45"/>
        <v>0</v>
      </c>
      <c r="L724" s="222"/>
      <c r="M724" s="73">
        <f t="shared" si="46"/>
        <v>0</v>
      </c>
    </row>
    <row r="725" spans="1:13">
      <c r="A725" s="31">
        <v>2594712989800</v>
      </c>
      <c r="B725" s="16">
        <v>624</v>
      </c>
      <c r="C725" s="17" t="s">
        <v>991</v>
      </c>
      <c r="D725" s="17" t="s">
        <v>995</v>
      </c>
      <c r="E725" s="15">
        <v>25</v>
      </c>
      <c r="F725" s="27">
        <v>600</v>
      </c>
      <c r="G725" s="19" t="s">
        <v>29</v>
      </c>
      <c r="H725" s="17" t="s">
        <v>235</v>
      </c>
      <c r="I725" s="135">
        <v>2.17</v>
      </c>
      <c r="J725" s="143"/>
      <c r="K725" s="154">
        <f t="shared" si="45"/>
        <v>0</v>
      </c>
      <c r="L725" s="222"/>
      <c r="M725" s="73">
        <f t="shared" si="46"/>
        <v>0</v>
      </c>
    </row>
    <row r="726" spans="1:13">
      <c r="A726" s="31">
        <v>2594716989800</v>
      </c>
      <c r="B726" s="16">
        <v>624</v>
      </c>
      <c r="C726" s="17" t="s">
        <v>991</v>
      </c>
      <c r="D726" s="17" t="s">
        <v>996</v>
      </c>
      <c r="E726" s="15">
        <v>10</v>
      </c>
      <c r="F726" s="27">
        <v>350</v>
      </c>
      <c r="G726" s="21" t="s">
        <v>32</v>
      </c>
      <c r="H726" s="17" t="s">
        <v>237</v>
      </c>
      <c r="I726" s="135">
        <v>2.2400000000000002</v>
      </c>
      <c r="J726" s="143"/>
      <c r="K726" s="154">
        <f t="shared" si="45"/>
        <v>0</v>
      </c>
      <c r="L726" s="222"/>
      <c r="M726" s="73">
        <f t="shared" si="46"/>
        <v>0</v>
      </c>
    </row>
    <row r="727" spans="1:13">
      <c r="A727" s="31">
        <v>2594720989800</v>
      </c>
      <c r="B727" s="16">
        <v>624</v>
      </c>
      <c r="C727" s="17" t="s">
        <v>991</v>
      </c>
      <c r="D727" s="17" t="s">
        <v>997</v>
      </c>
      <c r="E727" s="15" t="s">
        <v>61</v>
      </c>
      <c r="F727" s="27">
        <v>350</v>
      </c>
      <c r="G727" s="74" t="s">
        <v>35</v>
      </c>
      <c r="H727" s="118" t="s">
        <v>239</v>
      </c>
      <c r="I727" s="135">
        <v>2.68</v>
      </c>
      <c r="J727" s="143"/>
      <c r="K727" s="154">
        <f t="shared" si="45"/>
        <v>0</v>
      </c>
      <c r="L727" s="222"/>
      <c r="M727" s="73">
        <f t="shared" si="46"/>
        <v>0</v>
      </c>
    </row>
    <row r="728" spans="1:13">
      <c r="A728" s="31">
        <v>2594724989800</v>
      </c>
      <c r="B728" s="16">
        <v>624</v>
      </c>
      <c r="C728" s="17" t="s">
        <v>991</v>
      </c>
      <c r="D728" s="17" t="s">
        <v>998</v>
      </c>
      <c r="E728" s="15" t="s">
        <v>61</v>
      </c>
      <c r="F728" s="27">
        <v>300</v>
      </c>
      <c r="G728" s="75" t="s">
        <v>38</v>
      </c>
      <c r="H728" s="118" t="s">
        <v>241</v>
      </c>
      <c r="I728" s="135">
        <v>3.19</v>
      </c>
      <c r="J728" s="143"/>
      <c r="K728" s="154">
        <f t="shared" si="45"/>
        <v>0</v>
      </c>
      <c r="L728" s="222"/>
      <c r="M728" s="73">
        <f t="shared" si="46"/>
        <v>0</v>
      </c>
    </row>
    <row r="729" spans="1:13">
      <c r="A729" s="15">
        <v>2594732989800</v>
      </c>
      <c r="B729" s="22">
        <v>624</v>
      </c>
      <c r="C729" s="23" t="s">
        <v>991</v>
      </c>
      <c r="D729" s="23" t="s">
        <v>999</v>
      </c>
      <c r="E729" s="15" t="s">
        <v>61</v>
      </c>
      <c r="F729" s="27">
        <v>300</v>
      </c>
      <c r="G729" s="24" t="s">
        <v>41</v>
      </c>
      <c r="H729" s="23" t="s">
        <v>243</v>
      </c>
      <c r="I729" s="135">
        <v>3.54</v>
      </c>
      <c r="J729" s="143"/>
      <c r="K729" s="154">
        <f t="shared" si="45"/>
        <v>0</v>
      </c>
      <c r="L729" s="222"/>
      <c r="M729" s="73">
        <f t="shared" si="46"/>
        <v>0</v>
      </c>
    </row>
    <row r="730" spans="1:13">
      <c r="A730" s="10"/>
      <c r="B730" s="11"/>
      <c r="C730" s="5"/>
      <c r="D730" s="5"/>
      <c r="E730" s="10"/>
      <c r="F730" s="10"/>
      <c r="G730" s="69"/>
      <c r="I730" s="184"/>
      <c r="J730" s="143"/>
      <c r="K730" s="185"/>
      <c r="L730" s="221"/>
      <c r="M730" s="186"/>
    </row>
    <row r="731" spans="1:13">
      <c r="A731" s="10"/>
      <c r="B731" s="11"/>
      <c r="C731" s="5"/>
      <c r="D731" s="5"/>
      <c r="E731" s="10"/>
      <c r="F731" s="10"/>
      <c r="G731" s="69"/>
      <c r="I731" s="184"/>
      <c r="J731" s="143"/>
      <c r="K731" s="185"/>
      <c r="L731" s="221"/>
      <c r="M731" s="186"/>
    </row>
    <row r="732" spans="1:13">
      <c r="A732" s="10"/>
      <c r="B732" s="11"/>
      <c r="C732" s="5"/>
      <c r="D732" s="5"/>
      <c r="E732" s="10"/>
      <c r="F732" s="10"/>
      <c r="G732" s="69"/>
      <c r="I732" s="184"/>
      <c r="J732" s="143"/>
      <c r="K732" s="185"/>
      <c r="L732" s="221"/>
      <c r="M732" s="186"/>
    </row>
    <row r="733" spans="1:13">
      <c r="A733" s="10"/>
      <c r="B733" s="11"/>
      <c r="C733" s="5"/>
      <c r="D733" s="5"/>
      <c r="E733" s="10"/>
      <c r="F733" s="10"/>
      <c r="G733" s="69"/>
      <c r="I733" s="184"/>
      <c r="J733" s="143"/>
      <c r="K733" s="185"/>
      <c r="L733" s="221"/>
      <c r="M733" s="186"/>
    </row>
    <row r="734" spans="1:13">
      <c r="A734" s="10"/>
      <c r="B734" s="11"/>
      <c r="C734" s="11"/>
      <c r="D734" s="5"/>
      <c r="E734" s="10"/>
      <c r="F734" s="10"/>
      <c r="I734" s="12"/>
      <c r="J734" s="143"/>
      <c r="K734" s="28"/>
      <c r="M734" s="2"/>
    </row>
    <row r="735" spans="1:13" ht="18">
      <c r="A735" s="156" t="s">
        <v>1145</v>
      </c>
      <c r="B735" s="11"/>
      <c r="C735" s="11"/>
      <c r="D735" s="183"/>
      <c r="E735" s="10"/>
      <c r="F735" s="10"/>
      <c r="G735" s="183" t="s">
        <v>1127</v>
      </c>
      <c r="I735" s="183"/>
      <c r="J735" s="143"/>
      <c r="K735" s="28"/>
      <c r="M735" s="2"/>
    </row>
    <row r="736" spans="1:13">
      <c r="A736" s="162" t="s">
        <v>1</v>
      </c>
      <c r="B736" s="163"/>
      <c r="C736" s="163"/>
      <c r="D736" s="164"/>
      <c r="E736" s="178" t="s">
        <v>2</v>
      </c>
      <c r="F736" s="165" t="s">
        <v>1105</v>
      </c>
      <c r="G736" s="164" t="s">
        <v>3</v>
      </c>
      <c r="H736" s="164" t="s">
        <v>4</v>
      </c>
      <c r="I736" s="166"/>
      <c r="J736" s="146"/>
      <c r="K736" s="172" t="s">
        <v>6</v>
      </c>
      <c r="L736" s="216" t="s">
        <v>7</v>
      </c>
      <c r="M736" s="179"/>
    </row>
    <row r="737" spans="1:13">
      <c r="A737" s="167" t="s">
        <v>8</v>
      </c>
      <c r="B737" s="168" t="s">
        <v>9</v>
      </c>
      <c r="C737" s="168"/>
      <c r="D737" s="168"/>
      <c r="E737" s="169" t="s">
        <v>1026</v>
      </c>
      <c r="F737" s="169" t="s">
        <v>1027</v>
      </c>
      <c r="G737" s="170" t="s">
        <v>10</v>
      </c>
      <c r="H737" s="170" t="s">
        <v>11</v>
      </c>
      <c r="I737" s="171"/>
      <c r="J737" s="146"/>
      <c r="K737" s="174" t="s">
        <v>13</v>
      </c>
      <c r="L737" s="217" t="s">
        <v>1105</v>
      </c>
      <c r="M737" s="180" t="s">
        <v>14</v>
      </c>
    </row>
    <row r="738" spans="1:13">
      <c r="A738" s="15">
        <v>2516708089800</v>
      </c>
      <c r="B738" s="23" t="s">
        <v>61</v>
      </c>
      <c r="C738" s="23" t="s">
        <v>1000</v>
      </c>
      <c r="D738" s="23" t="s">
        <v>1001</v>
      </c>
      <c r="E738" s="15">
        <v>5</v>
      </c>
      <c r="F738" s="27">
        <v>100</v>
      </c>
      <c r="G738" s="25" t="s">
        <v>26</v>
      </c>
      <c r="H738" s="23" t="s">
        <v>232</v>
      </c>
      <c r="I738" s="135">
        <v>37.9</v>
      </c>
      <c r="J738" s="143"/>
      <c r="K738" s="154">
        <f>I738*$M$8</f>
        <v>0</v>
      </c>
      <c r="L738" s="222"/>
      <c r="M738" s="73">
        <f>L738*K738</f>
        <v>0</v>
      </c>
    </row>
    <row r="739" spans="1:13">
      <c r="A739" s="10"/>
      <c r="B739" s="5"/>
      <c r="C739" s="5"/>
      <c r="D739" s="5"/>
      <c r="E739" s="10"/>
      <c r="F739" s="10"/>
      <c r="I739" s="184"/>
      <c r="J739" s="143"/>
      <c r="K739" s="185"/>
      <c r="L739" s="221"/>
      <c r="M739" s="186"/>
    </row>
    <row r="740" spans="1:13">
      <c r="K740" s="30"/>
      <c r="M740" s="2"/>
    </row>
    <row r="741" spans="1:13">
      <c r="K741" s="30"/>
      <c r="M741" s="2"/>
    </row>
    <row r="742" spans="1:13">
      <c r="K742" s="30"/>
      <c r="M742" s="2"/>
    </row>
    <row r="743" spans="1:13">
      <c r="A743" s="10"/>
      <c r="B743" s="11"/>
      <c r="C743" s="11"/>
      <c r="D743" s="5"/>
      <c r="E743" s="5"/>
      <c r="G743" s="69"/>
      <c r="I743" s="12"/>
      <c r="J743" s="143"/>
      <c r="K743" s="28"/>
      <c r="M743" s="2"/>
    </row>
    <row r="744" spans="1:13" ht="18">
      <c r="A744" s="156" t="s">
        <v>1002</v>
      </c>
      <c r="B744" s="11"/>
      <c r="C744" s="183"/>
      <c r="D744" s="5"/>
      <c r="E744" s="10"/>
      <c r="F744" s="10"/>
      <c r="G744" s="183" t="s">
        <v>1127</v>
      </c>
      <c r="I744" s="12"/>
      <c r="J744" s="143"/>
      <c r="K744" s="28"/>
      <c r="M744" s="2"/>
    </row>
    <row r="745" spans="1:13">
      <c r="A745" s="162" t="s">
        <v>1</v>
      </c>
      <c r="B745" s="163"/>
      <c r="C745" s="163"/>
      <c r="D745" s="164"/>
      <c r="E745" s="178" t="s">
        <v>2</v>
      </c>
      <c r="F745" s="165" t="s">
        <v>1105</v>
      </c>
      <c r="G745" s="164" t="s">
        <v>3</v>
      </c>
      <c r="H745" s="164" t="s">
        <v>4</v>
      </c>
      <c r="I745" s="166"/>
      <c r="J745" s="146"/>
      <c r="K745" s="172" t="s">
        <v>6</v>
      </c>
      <c r="L745" s="216" t="s">
        <v>7</v>
      </c>
      <c r="M745" s="179"/>
    </row>
    <row r="746" spans="1:13">
      <c r="A746" s="167" t="s">
        <v>8</v>
      </c>
      <c r="B746" s="168" t="s">
        <v>9</v>
      </c>
      <c r="C746" s="168"/>
      <c r="D746" s="168"/>
      <c r="E746" s="169" t="s">
        <v>1026</v>
      </c>
      <c r="F746" s="169" t="s">
        <v>1027</v>
      </c>
      <c r="G746" s="170" t="s">
        <v>10</v>
      </c>
      <c r="H746" s="170" t="s">
        <v>11</v>
      </c>
      <c r="I746" s="171"/>
      <c r="J746" s="146"/>
      <c r="K746" s="174" t="s">
        <v>13</v>
      </c>
      <c r="L746" s="217" t="s">
        <v>1105</v>
      </c>
      <c r="M746" s="180" t="s">
        <v>14</v>
      </c>
    </row>
    <row r="747" spans="1:13">
      <c r="A747" s="15">
        <v>2594608164700</v>
      </c>
      <c r="B747" s="22">
        <v>619</v>
      </c>
      <c r="C747" s="23" t="s">
        <v>1003</v>
      </c>
      <c r="D747" s="23" t="s">
        <v>1004</v>
      </c>
      <c r="E747" s="15" t="s">
        <v>61</v>
      </c>
      <c r="F747" s="27">
        <v>40</v>
      </c>
      <c r="G747" s="25" t="s">
        <v>1005</v>
      </c>
      <c r="H747" s="23" t="s">
        <v>1006</v>
      </c>
      <c r="I747" s="135">
        <v>19.61</v>
      </c>
      <c r="J747" s="143"/>
      <c r="K747" s="154">
        <f>I747*$M$8</f>
        <v>0</v>
      </c>
      <c r="L747" s="222"/>
      <c r="M747" s="73">
        <f>L747*K747</f>
        <v>0</v>
      </c>
    </row>
    <row r="748" spans="1:13">
      <c r="A748" s="15">
        <v>2594612166100</v>
      </c>
      <c r="B748" s="22">
        <v>619</v>
      </c>
      <c r="C748" s="23" t="s">
        <v>1003</v>
      </c>
      <c r="D748" s="23" t="s">
        <v>1007</v>
      </c>
      <c r="E748" s="15" t="s">
        <v>61</v>
      </c>
      <c r="F748" s="27">
        <v>50</v>
      </c>
      <c r="G748" s="25" t="s">
        <v>1008</v>
      </c>
      <c r="H748" s="23" t="s">
        <v>1009</v>
      </c>
      <c r="I748" s="135">
        <v>36.42</v>
      </c>
      <c r="J748" s="143"/>
      <c r="K748" s="154">
        <f>I748*$M$8</f>
        <v>0</v>
      </c>
      <c r="L748" s="222"/>
      <c r="M748" s="73">
        <f>L748*K748</f>
        <v>0</v>
      </c>
    </row>
    <row r="749" spans="1:13">
      <c r="A749" s="10"/>
      <c r="B749" s="11"/>
      <c r="C749" s="5"/>
      <c r="D749" s="5"/>
      <c r="E749" s="10"/>
      <c r="F749" s="10"/>
      <c r="I749" s="184"/>
      <c r="J749" s="143"/>
      <c r="K749" s="185"/>
      <c r="L749" s="221"/>
      <c r="M749" s="186"/>
    </row>
    <row r="750" spans="1:13">
      <c r="A750" s="10"/>
      <c r="B750" s="11"/>
      <c r="C750" s="5"/>
      <c r="D750" s="5"/>
      <c r="E750" s="10"/>
      <c r="F750" s="10"/>
      <c r="I750" s="184"/>
      <c r="J750" s="143"/>
      <c r="K750" s="185"/>
      <c r="L750" s="221"/>
      <c r="M750" s="186"/>
    </row>
    <row r="751" spans="1:13">
      <c r="A751" s="10"/>
      <c r="B751" s="11"/>
      <c r="C751" s="5"/>
      <c r="D751" s="5"/>
      <c r="E751" s="10"/>
      <c r="F751" s="10"/>
      <c r="I751" s="184"/>
      <c r="J751" s="143"/>
      <c r="K751" s="185"/>
      <c r="L751" s="221"/>
      <c r="M751" s="186"/>
    </row>
    <row r="752" spans="1:13">
      <c r="A752" s="10"/>
      <c r="B752" s="11"/>
      <c r="C752" s="11"/>
      <c r="D752" s="5"/>
      <c r="E752" s="10"/>
      <c r="F752" s="10"/>
      <c r="I752" s="12"/>
      <c r="J752" s="143"/>
      <c r="K752" s="28"/>
      <c r="M752" s="2"/>
    </row>
    <row r="753" spans="1:13">
      <c r="A753" s="10"/>
      <c r="B753" s="11"/>
      <c r="C753" s="11"/>
      <c r="D753" s="5"/>
      <c r="E753" s="10"/>
      <c r="F753" s="10"/>
      <c r="I753" s="12"/>
      <c r="J753" s="143"/>
      <c r="K753" s="28"/>
      <c r="M753" s="2"/>
    </row>
    <row r="754" spans="1:13">
      <c r="A754" s="10"/>
      <c r="B754" s="11"/>
      <c r="C754" s="11"/>
      <c r="D754" s="5"/>
      <c r="E754" s="10"/>
      <c r="F754" s="10"/>
      <c r="I754" s="12"/>
      <c r="J754" s="143"/>
      <c r="K754" s="28"/>
      <c r="M754" s="2"/>
    </row>
    <row r="755" spans="1:13" ht="18">
      <c r="A755" s="156" t="s">
        <v>1146</v>
      </c>
      <c r="B755" s="11"/>
      <c r="C755" s="11"/>
      <c r="D755" s="183"/>
      <c r="E755" s="10"/>
      <c r="F755" s="10"/>
      <c r="G755" s="183" t="s">
        <v>1127</v>
      </c>
      <c r="I755" s="183"/>
      <c r="J755" s="143"/>
      <c r="K755" s="28"/>
      <c r="M755" s="2"/>
    </row>
    <row r="756" spans="1:13">
      <c r="A756" s="162" t="s">
        <v>1</v>
      </c>
      <c r="B756" s="163"/>
      <c r="C756" s="163"/>
      <c r="D756" s="164"/>
      <c r="E756" s="178" t="s">
        <v>2</v>
      </c>
      <c r="F756" s="165" t="s">
        <v>1105</v>
      </c>
      <c r="G756" s="164" t="s">
        <v>3</v>
      </c>
      <c r="H756" s="164" t="s">
        <v>4</v>
      </c>
      <c r="I756" s="166"/>
      <c r="J756" s="146"/>
      <c r="K756" s="172" t="s">
        <v>6</v>
      </c>
      <c r="L756" s="216" t="s">
        <v>7</v>
      </c>
      <c r="M756" s="179"/>
    </row>
    <row r="757" spans="1:13">
      <c r="A757" s="167" t="s">
        <v>8</v>
      </c>
      <c r="B757" s="168" t="s">
        <v>9</v>
      </c>
      <c r="C757" s="168"/>
      <c r="D757" s="168"/>
      <c r="E757" s="169" t="s">
        <v>1026</v>
      </c>
      <c r="F757" s="169" t="s">
        <v>1027</v>
      </c>
      <c r="G757" s="170" t="s">
        <v>10</v>
      </c>
      <c r="H757" s="170" t="s">
        <v>11</v>
      </c>
      <c r="I757" s="171"/>
      <c r="J757" s="146"/>
      <c r="K757" s="174" t="s">
        <v>13</v>
      </c>
      <c r="L757" s="217" t="s">
        <v>1105</v>
      </c>
      <c r="M757" s="180" t="s">
        <v>14</v>
      </c>
    </row>
    <row r="758" spans="1:13">
      <c r="A758" s="15">
        <v>2553308089800</v>
      </c>
      <c r="B758" s="22">
        <v>698</v>
      </c>
      <c r="C758" s="23" t="s">
        <v>1010</v>
      </c>
      <c r="D758" s="23" t="s">
        <v>1011</v>
      </c>
      <c r="E758" s="15">
        <v>5</v>
      </c>
      <c r="F758" s="27">
        <v>60</v>
      </c>
      <c r="G758" s="19" t="s">
        <v>26</v>
      </c>
      <c r="H758" s="17" t="s">
        <v>232</v>
      </c>
      <c r="I758" s="135">
        <v>66.42</v>
      </c>
      <c r="J758" s="143"/>
      <c r="K758" s="154">
        <f t="shared" ref="K758:K764" si="47">I758*$M$8</f>
        <v>0</v>
      </c>
      <c r="L758" s="222"/>
      <c r="M758" s="73">
        <f t="shared" ref="M758:M764" si="48">L758*K758</f>
        <v>0</v>
      </c>
    </row>
    <row r="759" spans="1:13">
      <c r="A759" s="15">
        <v>2553310109800</v>
      </c>
      <c r="B759" s="22">
        <v>698</v>
      </c>
      <c r="C759" s="23" t="s">
        <v>1012</v>
      </c>
      <c r="D759" s="23" t="s">
        <v>1013</v>
      </c>
      <c r="E759" s="15">
        <v>5</v>
      </c>
      <c r="F759" s="27">
        <v>40</v>
      </c>
      <c r="G759" s="19" t="s">
        <v>232</v>
      </c>
      <c r="H759" s="17" t="s">
        <v>29</v>
      </c>
      <c r="I759" s="135">
        <v>99</v>
      </c>
      <c r="J759" s="143"/>
      <c r="K759" s="154">
        <f t="shared" si="47"/>
        <v>0</v>
      </c>
      <c r="L759" s="222"/>
      <c r="M759" s="73">
        <f t="shared" si="48"/>
        <v>0</v>
      </c>
    </row>
    <row r="760" spans="1:13">
      <c r="A760" s="15">
        <v>2553312129800</v>
      </c>
      <c r="B760" s="22">
        <v>698</v>
      </c>
      <c r="C760" s="23" t="s">
        <v>1014</v>
      </c>
      <c r="D760" s="23" t="s">
        <v>1015</v>
      </c>
      <c r="E760" s="15">
        <v>5</v>
      </c>
      <c r="F760" s="27">
        <v>40</v>
      </c>
      <c r="G760" s="19" t="s">
        <v>29</v>
      </c>
      <c r="H760" s="17" t="s">
        <v>235</v>
      </c>
      <c r="I760" s="135">
        <v>73.89</v>
      </c>
      <c r="J760" s="143"/>
      <c r="K760" s="154">
        <f t="shared" si="47"/>
        <v>0</v>
      </c>
      <c r="L760" s="222"/>
      <c r="M760" s="73">
        <f t="shared" si="48"/>
        <v>0</v>
      </c>
    </row>
    <row r="761" spans="1:13">
      <c r="A761" s="15">
        <v>2553316169800</v>
      </c>
      <c r="B761" s="22">
        <v>698</v>
      </c>
      <c r="C761" s="23" t="s">
        <v>1016</v>
      </c>
      <c r="D761" s="23" t="s">
        <v>1017</v>
      </c>
      <c r="E761" s="15">
        <v>3</v>
      </c>
      <c r="F761" s="27">
        <v>15</v>
      </c>
      <c r="G761" s="21" t="s">
        <v>32</v>
      </c>
      <c r="H761" s="17" t="s">
        <v>237</v>
      </c>
      <c r="I761" s="135">
        <v>112.3</v>
      </c>
      <c r="J761" s="143"/>
      <c r="K761" s="154">
        <f t="shared" si="47"/>
        <v>0</v>
      </c>
      <c r="L761" s="222"/>
      <c r="M761" s="73">
        <f t="shared" si="48"/>
        <v>0</v>
      </c>
    </row>
    <row r="762" spans="1:13">
      <c r="A762" s="15">
        <v>2553320209800</v>
      </c>
      <c r="B762" s="22">
        <v>698</v>
      </c>
      <c r="C762" s="23" t="s">
        <v>1018</v>
      </c>
      <c r="D762" s="23" t="s">
        <v>1019</v>
      </c>
      <c r="E762" s="15">
        <v>2</v>
      </c>
      <c r="F762" s="27">
        <v>10</v>
      </c>
      <c r="G762" s="74" t="s">
        <v>35</v>
      </c>
      <c r="H762" s="118" t="s">
        <v>239</v>
      </c>
      <c r="I762" s="135">
        <v>202.1</v>
      </c>
      <c r="J762" s="143"/>
      <c r="K762" s="154">
        <f t="shared" si="47"/>
        <v>0</v>
      </c>
      <c r="L762" s="222"/>
      <c r="M762" s="73">
        <f t="shared" si="48"/>
        <v>0</v>
      </c>
    </row>
    <row r="763" spans="1:13">
      <c r="A763" s="15">
        <v>2553324249800</v>
      </c>
      <c r="B763" s="22">
        <v>698</v>
      </c>
      <c r="C763" s="23" t="s">
        <v>1020</v>
      </c>
      <c r="D763" s="23" t="s">
        <v>1021</v>
      </c>
      <c r="E763" s="15">
        <v>2</v>
      </c>
      <c r="F763" s="27">
        <v>6</v>
      </c>
      <c r="G763" s="75" t="s">
        <v>38</v>
      </c>
      <c r="H763" s="118" t="s">
        <v>241</v>
      </c>
      <c r="I763" s="135">
        <v>306.87</v>
      </c>
      <c r="J763" s="143"/>
      <c r="K763" s="154">
        <f t="shared" si="47"/>
        <v>0</v>
      </c>
      <c r="L763" s="222"/>
      <c r="M763" s="73">
        <f t="shared" si="48"/>
        <v>0</v>
      </c>
    </row>
    <row r="764" spans="1:13">
      <c r="A764" s="15">
        <v>2553332329800</v>
      </c>
      <c r="B764" s="22">
        <v>698</v>
      </c>
      <c r="C764" s="23" t="s">
        <v>1022</v>
      </c>
      <c r="D764" s="23" t="s">
        <v>1023</v>
      </c>
      <c r="E764" s="15">
        <v>1</v>
      </c>
      <c r="F764" s="27">
        <v>4</v>
      </c>
      <c r="G764" s="24" t="s">
        <v>41</v>
      </c>
      <c r="H764" s="23" t="s">
        <v>243</v>
      </c>
      <c r="I764" s="135">
        <v>628.16</v>
      </c>
      <c r="J764" s="143"/>
      <c r="K764" s="154">
        <f t="shared" si="47"/>
        <v>0</v>
      </c>
      <c r="L764" s="222"/>
      <c r="M764" s="73">
        <f t="shared" si="48"/>
        <v>0</v>
      </c>
    </row>
    <row r="769" spans="1:13" ht="33">
      <c r="A769" s="10"/>
      <c r="B769" s="11"/>
      <c r="C769" s="11"/>
      <c r="D769" s="5"/>
      <c r="E769" s="10"/>
      <c r="F769" s="10"/>
      <c r="G769" s="191" t="s">
        <v>1101</v>
      </c>
      <c r="I769" s="12"/>
      <c r="J769" s="143"/>
      <c r="K769" s="12"/>
    </row>
    <row r="770" spans="1:13" ht="16">
      <c r="A770" s="192" t="s">
        <v>1102</v>
      </c>
      <c r="B770" s="11"/>
      <c r="C770" s="11"/>
      <c r="D770" s="5"/>
      <c r="E770" s="10"/>
      <c r="F770" s="10"/>
      <c r="I770" s="12"/>
      <c r="J770" s="143"/>
      <c r="K770" s="12"/>
    </row>
    <row r="771" spans="1:13" ht="16">
      <c r="A771" s="192"/>
      <c r="B771" s="11"/>
      <c r="C771" s="11"/>
      <c r="D771" s="5"/>
      <c r="E771" s="10"/>
      <c r="F771" s="10"/>
      <c r="I771" s="12"/>
      <c r="J771" s="143"/>
      <c r="K771" s="12"/>
    </row>
    <row r="772" spans="1:13">
      <c r="A772" s="10"/>
      <c r="B772" s="11"/>
      <c r="C772" s="11"/>
      <c r="D772" s="5"/>
      <c r="E772" s="10"/>
      <c r="F772" s="10"/>
      <c r="I772" s="12"/>
      <c r="J772" s="143"/>
      <c r="K772" s="12"/>
    </row>
    <row r="773" spans="1:13">
      <c r="A773" s="10"/>
      <c r="B773" s="11"/>
      <c r="C773" s="11"/>
      <c r="D773" s="5"/>
      <c r="E773" s="10"/>
      <c r="F773" s="10"/>
      <c r="I773" s="12"/>
      <c r="J773" s="143"/>
      <c r="K773" s="12"/>
    </row>
    <row r="774" spans="1:13">
      <c r="A774" s="10"/>
      <c r="B774" s="11"/>
      <c r="C774" s="11"/>
      <c r="D774" s="5"/>
      <c r="E774" s="10"/>
      <c r="F774" s="10"/>
      <c r="I774" s="12"/>
      <c r="J774" s="143"/>
      <c r="K774" s="12"/>
    </row>
    <row r="775" spans="1:13">
      <c r="A775" s="10"/>
      <c r="B775" s="11"/>
      <c r="C775" s="11"/>
      <c r="D775" s="5"/>
      <c r="E775" s="10"/>
      <c r="F775" s="10"/>
      <c r="I775" s="12"/>
      <c r="J775" s="143"/>
      <c r="K775" s="12"/>
    </row>
    <row r="776" spans="1:13">
      <c r="A776" s="10"/>
      <c r="B776" s="11"/>
      <c r="C776" s="11"/>
      <c r="D776" s="5"/>
      <c r="E776" s="10"/>
      <c r="F776" s="10"/>
      <c r="I776" s="12"/>
      <c r="J776" s="143"/>
      <c r="K776" s="12"/>
    </row>
    <row r="777" spans="1:13" ht="18">
      <c r="A777" s="156" t="s">
        <v>1147</v>
      </c>
      <c r="B777" s="81"/>
      <c r="C777" s="81"/>
      <c r="D777" s="193"/>
      <c r="E777" s="82"/>
      <c r="F777" s="124"/>
      <c r="G777" s="193" t="s">
        <v>1148</v>
      </c>
      <c r="H777" s="119"/>
      <c r="I777" s="193"/>
      <c r="J777"/>
      <c r="K777" s="83"/>
      <c r="L777" s="223"/>
      <c r="M777" s="83"/>
    </row>
    <row r="778" spans="1:13">
      <c r="A778" s="196" t="s">
        <v>1</v>
      </c>
      <c r="B778" s="197"/>
      <c r="C778" s="197"/>
      <c r="D778" s="197"/>
      <c r="E778" s="198" t="s">
        <v>2</v>
      </c>
      <c r="F778" s="199"/>
      <c r="G778" s="200" t="s">
        <v>3</v>
      </c>
      <c r="H778" s="200" t="s">
        <v>4</v>
      </c>
      <c r="I778" s="201"/>
      <c r="J778" s="150"/>
      <c r="K778" s="204" t="s">
        <v>6</v>
      </c>
      <c r="L778" s="224" t="s">
        <v>7</v>
      </c>
      <c r="M778" s="200"/>
    </row>
    <row r="779" spans="1:13">
      <c r="A779" s="167" t="s">
        <v>8</v>
      </c>
      <c r="B779" s="168" t="s">
        <v>9</v>
      </c>
      <c r="C779" s="168"/>
      <c r="D779" s="168"/>
      <c r="E779" s="202" t="s">
        <v>1105</v>
      </c>
      <c r="F779" s="169"/>
      <c r="G779" s="170" t="s">
        <v>10</v>
      </c>
      <c r="H779" s="170" t="s">
        <v>11</v>
      </c>
      <c r="I779" s="203"/>
      <c r="J779" s="150"/>
      <c r="K779" s="205" t="s">
        <v>13</v>
      </c>
      <c r="L779" s="217" t="s">
        <v>1105</v>
      </c>
      <c r="M779" s="170" t="s">
        <v>14</v>
      </c>
    </row>
    <row r="780" spans="1:13">
      <c r="A780" s="84">
        <v>1610924249800</v>
      </c>
      <c r="B780" s="85" t="s">
        <v>1028</v>
      </c>
      <c r="C780" s="85" t="s">
        <v>1029</v>
      </c>
      <c r="D780" s="85" t="s">
        <v>1030</v>
      </c>
      <c r="E780" s="86">
        <v>10</v>
      </c>
      <c r="F780" s="125">
        <v>200</v>
      </c>
      <c r="G780" s="87" t="s">
        <v>1031</v>
      </c>
      <c r="H780" s="120" t="s">
        <v>39</v>
      </c>
      <c r="I780" s="137">
        <v>39.799999999999997</v>
      </c>
      <c r="J780" s="151"/>
      <c r="K780" s="153">
        <f>SUM(I780*M8)</f>
        <v>0</v>
      </c>
      <c r="L780" s="218"/>
      <c r="M780" s="88">
        <f>L780*K780</f>
        <v>0</v>
      </c>
    </row>
    <row r="781" spans="1:13">
      <c r="A781" s="84">
        <v>1610920209800</v>
      </c>
      <c r="B781" s="85" t="s">
        <v>1028</v>
      </c>
      <c r="C781" s="85" t="s">
        <v>1029</v>
      </c>
      <c r="D781" s="85" t="s">
        <v>1032</v>
      </c>
      <c r="E781" s="86">
        <v>25</v>
      </c>
      <c r="F781" s="125">
        <v>250</v>
      </c>
      <c r="G781" s="87" t="s">
        <v>1033</v>
      </c>
      <c r="H781" s="120" t="s">
        <v>36</v>
      </c>
      <c r="I781" s="137">
        <v>36.33</v>
      </c>
      <c r="J781" s="151"/>
      <c r="K781" s="153">
        <f>SUM(I781*M8)</f>
        <v>0</v>
      </c>
      <c r="L781" s="218"/>
      <c r="M781" s="88">
        <f>L781*K781</f>
        <v>0</v>
      </c>
    </row>
    <row r="782" spans="1:13">
      <c r="A782" s="89">
        <v>1610924209800</v>
      </c>
      <c r="B782" s="90" t="s">
        <v>1034</v>
      </c>
      <c r="C782" s="90" t="s">
        <v>1029</v>
      </c>
      <c r="D782" s="90" t="s">
        <v>1035</v>
      </c>
      <c r="E782" s="91">
        <v>10</v>
      </c>
      <c r="F782" s="126">
        <v>200</v>
      </c>
      <c r="G782" s="92" t="s">
        <v>1036</v>
      </c>
      <c r="H782" s="94" t="s">
        <v>102</v>
      </c>
      <c r="I782" s="137">
        <v>54.71</v>
      </c>
      <c r="J782" s="151"/>
      <c r="K782" s="153">
        <f>SUM(I782*M8)</f>
        <v>0</v>
      </c>
      <c r="L782" s="218"/>
      <c r="M782" s="88">
        <f>L782*K782</f>
        <v>0</v>
      </c>
    </row>
    <row r="783" spans="1:13">
      <c r="A783" s="10"/>
      <c r="B783" s="11"/>
      <c r="C783" s="11"/>
      <c r="D783" s="5"/>
      <c r="E783" s="10"/>
      <c r="F783" s="10"/>
      <c r="I783" s="12"/>
      <c r="J783" s="143"/>
      <c r="K783" s="12"/>
    </row>
    <row r="784" spans="1:13">
      <c r="A784" s="10"/>
      <c r="B784" s="11"/>
      <c r="C784" s="11"/>
      <c r="D784" s="5"/>
      <c r="E784" s="10"/>
      <c r="F784" s="10"/>
      <c r="I784" s="12"/>
      <c r="J784" s="143"/>
      <c r="K784" s="12"/>
    </row>
    <row r="785" spans="1:13">
      <c r="A785" s="10"/>
      <c r="B785" s="11"/>
      <c r="C785" s="11"/>
      <c r="D785" s="5"/>
      <c r="E785" s="10"/>
      <c r="F785" s="10"/>
      <c r="I785" s="12"/>
      <c r="J785" s="143"/>
      <c r="K785" s="12"/>
    </row>
    <row r="786" spans="1:13">
      <c r="A786" s="10"/>
      <c r="B786" s="11"/>
      <c r="C786" s="11"/>
      <c r="D786" s="5"/>
      <c r="E786" s="10"/>
      <c r="F786" s="10"/>
      <c r="I786" s="12"/>
      <c r="J786" s="143"/>
      <c r="K786" s="12"/>
    </row>
    <row r="787" spans="1:13">
      <c r="A787" s="10"/>
      <c r="B787" s="11"/>
      <c r="C787" s="11"/>
      <c r="D787" s="5"/>
      <c r="E787" s="10"/>
      <c r="F787" s="10"/>
      <c r="I787" s="12"/>
      <c r="J787" s="143"/>
      <c r="K787" s="12"/>
    </row>
    <row r="788" spans="1:13" ht="18">
      <c r="A788" s="156" t="s">
        <v>1149</v>
      </c>
      <c r="B788" s="81"/>
      <c r="C788" s="81"/>
      <c r="D788" s="194"/>
      <c r="E788" s="82"/>
      <c r="F788" s="124"/>
      <c r="G788" s="194" t="s">
        <v>1121</v>
      </c>
      <c r="H788" s="121"/>
      <c r="I788" s="194"/>
      <c r="J788" s="152"/>
      <c r="K788"/>
      <c r="L788" s="225"/>
      <c r="M788"/>
    </row>
    <row r="789" spans="1:13">
      <c r="A789" s="196" t="s">
        <v>1</v>
      </c>
      <c r="B789" s="197"/>
      <c r="C789" s="197"/>
      <c r="D789" s="197"/>
      <c r="E789" s="198" t="s">
        <v>2</v>
      </c>
      <c r="F789" s="199"/>
      <c r="G789" s="200" t="s">
        <v>3</v>
      </c>
      <c r="H789" s="200" t="s">
        <v>4</v>
      </c>
      <c r="I789" s="201"/>
      <c r="J789" s="150"/>
      <c r="K789" s="204" t="s">
        <v>6</v>
      </c>
      <c r="L789" s="224" t="s">
        <v>7</v>
      </c>
      <c r="M789" s="200"/>
    </row>
    <row r="790" spans="1:13">
      <c r="A790" s="167" t="s">
        <v>8</v>
      </c>
      <c r="B790" s="168" t="s">
        <v>9</v>
      </c>
      <c r="C790" s="168"/>
      <c r="D790" s="168"/>
      <c r="E790" s="202" t="s">
        <v>1105</v>
      </c>
      <c r="F790" s="169"/>
      <c r="G790" s="170" t="s">
        <v>10</v>
      </c>
      <c r="H790" s="170" t="s">
        <v>11</v>
      </c>
      <c r="I790" s="203"/>
      <c r="J790" s="150"/>
      <c r="K790" s="205" t="s">
        <v>13</v>
      </c>
      <c r="L790" s="217" t="s">
        <v>1105</v>
      </c>
      <c r="M790" s="170" t="s">
        <v>14</v>
      </c>
    </row>
    <row r="791" spans="1:13">
      <c r="A791" s="84">
        <v>1610120209800</v>
      </c>
      <c r="B791" s="134">
        <v>904</v>
      </c>
      <c r="C791" s="85" t="s">
        <v>1037</v>
      </c>
      <c r="D791" s="85" t="s">
        <v>1038</v>
      </c>
      <c r="E791" s="86">
        <v>10</v>
      </c>
      <c r="F791" s="125">
        <v>100</v>
      </c>
      <c r="G791" s="93" t="s">
        <v>1041</v>
      </c>
      <c r="H791" s="122" t="s">
        <v>36</v>
      </c>
      <c r="I791" s="137">
        <v>28.31</v>
      </c>
      <c r="J791" s="151"/>
      <c r="K791" s="153">
        <f>SUM(I791*M8)</f>
        <v>0</v>
      </c>
      <c r="L791" s="218"/>
      <c r="M791" s="88">
        <f>L791*K791</f>
        <v>0</v>
      </c>
    </row>
    <row r="792" spans="1:13">
      <c r="A792" s="89">
        <v>1610120249800</v>
      </c>
      <c r="B792" s="134" t="s">
        <v>1039</v>
      </c>
      <c r="C792" s="90" t="s">
        <v>1037</v>
      </c>
      <c r="D792" s="90" t="s">
        <v>1040</v>
      </c>
      <c r="E792" s="91">
        <v>10</v>
      </c>
      <c r="F792" s="126">
        <v>100</v>
      </c>
      <c r="G792" s="92" t="s">
        <v>98</v>
      </c>
      <c r="H792" s="94" t="s">
        <v>99</v>
      </c>
      <c r="I792" s="137">
        <v>37.159999999999997</v>
      </c>
      <c r="J792" s="151"/>
      <c r="K792" s="153">
        <f>SUM(I792*M8)</f>
        <v>0</v>
      </c>
      <c r="L792" s="218"/>
      <c r="M792" s="88">
        <f>L792*K792</f>
        <v>0</v>
      </c>
    </row>
    <row r="793" spans="1:13">
      <c r="A793" s="133">
        <v>1610124249800</v>
      </c>
      <c r="B793" s="85"/>
      <c r="C793" s="85"/>
      <c r="D793" s="85"/>
      <c r="E793" s="86">
        <v>10</v>
      </c>
      <c r="F793" s="125">
        <v>100</v>
      </c>
      <c r="G793" s="132">
        <v>1.5</v>
      </c>
      <c r="H793" s="94" t="s">
        <v>241</v>
      </c>
      <c r="I793" s="137">
        <v>36.58</v>
      </c>
      <c r="J793" s="151"/>
      <c r="K793" s="153">
        <f>SUM(I793*M8)</f>
        <v>0</v>
      </c>
      <c r="L793" s="218"/>
      <c r="M793" s="88">
        <f t="shared" ref="M793:M795" si="49">L793*K793</f>
        <v>0</v>
      </c>
    </row>
    <row r="794" spans="1:13">
      <c r="A794" s="133">
        <v>1610132329800</v>
      </c>
      <c r="B794" s="90"/>
      <c r="C794" s="90"/>
      <c r="D794" s="90"/>
      <c r="E794" s="91">
        <v>10</v>
      </c>
      <c r="F794" s="126">
        <v>100</v>
      </c>
      <c r="G794" s="131">
        <v>2</v>
      </c>
      <c r="H794" s="94" t="s">
        <v>243</v>
      </c>
      <c r="I794" s="137">
        <v>44.42</v>
      </c>
      <c r="J794" s="151"/>
      <c r="K794" s="153">
        <f>SUM(I794*M8)</f>
        <v>0</v>
      </c>
      <c r="L794" s="218"/>
      <c r="M794" s="88">
        <f t="shared" si="49"/>
        <v>0</v>
      </c>
    </row>
    <row r="795" spans="1:13">
      <c r="A795" s="133">
        <v>1610138389800</v>
      </c>
      <c r="B795" s="90"/>
      <c r="C795" s="90"/>
      <c r="D795" s="90"/>
      <c r="E795" s="91">
        <v>5</v>
      </c>
      <c r="F795" s="126">
        <v>100</v>
      </c>
      <c r="G795" s="94">
        <v>3</v>
      </c>
      <c r="H795" s="131" t="s">
        <v>247</v>
      </c>
      <c r="I795" s="137">
        <v>361.12</v>
      </c>
      <c r="J795" s="151"/>
      <c r="K795" s="153">
        <f>SUM(I795*M8)</f>
        <v>0</v>
      </c>
      <c r="L795" s="218"/>
      <c r="M795" s="88">
        <f t="shared" si="49"/>
        <v>0</v>
      </c>
    </row>
    <row r="802" spans="1:13" ht="18">
      <c r="A802" s="156" t="s">
        <v>1149</v>
      </c>
      <c r="B802" s="81"/>
      <c r="C802" s="81"/>
      <c r="D802" s="195"/>
      <c r="E802" s="82"/>
      <c r="F802" s="124"/>
      <c r="G802" s="194" t="s">
        <v>1118</v>
      </c>
      <c r="H802" s="121"/>
      <c r="I802" s="195"/>
      <c r="J802" s="152"/>
      <c r="K802"/>
      <c r="L802" s="225"/>
      <c r="M802"/>
    </row>
    <row r="803" spans="1:13">
      <c r="A803" s="196" t="s">
        <v>1</v>
      </c>
      <c r="B803" s="197"/>
      <c r="C803" s="197"/>
      <c r="D803" s="197"/>
      <c r="E803" s="198" t="s">
        <v>2</v>
      </c>
      <c r="F803" s="199"/>
      <c r="G803" s="200" t="s">
        <v>3</v>
      </c>
      <c r="H803" s="200" t="s">
        <v>4</v>
      </c>
      <c r="I803" s="201"/>
      <c r="J803" s="150"/>
      <c r="K803" s="204" t="s">
        <v>6</v>
      </c>
      <c r="L803" s="224" t="s">
        <v>7</v>
      </c>
      <c r="M803" s="200"/>
    </row>
    <row r="804" spans="1:13">
      <c r="A804" s="167" t="s">
        <v>8</v>
      </c>
      <c r="B804" s="168" t="s">
        <v>9</v>
      </c>
      <c r="C804" s="168"/>
      <c r="D804" s="168"/>
      <c r="E804" s="202" t="s">
        <v>1105</v>
      </c>
      <c r="F804" s="169"/>
      <c r="G804" s="170" t="s">
        <v>10</v>
      </c>
      <c r="H804" s="170" t="s">
        <v>11</v>
      </c>
      <c r="I804" s="203"/>
      <c r="J804" s="150"/>
      <c r="K804" s="205" t="s">
        <v>13</v>
      </c>
      <c r="L804" s="217" t="s">
        <v>1105</v>
      </c>
      <c r="M804" s="170" t="s">
        <v>14</v>
      </c>
    </row>
    <row r="805" spans="1:13">
      <c r="A805" s="84">
        <v>1610520209800</v>
      </c>
      <c r="B805" s="85">
        <v>903</v>
      </c>
      <c r="C805" s="85"/>
      <c r="D805" s="85"/>
      <c r="E805" s="86">
        <v>10</v>
      </c>
      <c r="F805" s="125">
        <v>100</v>
      </c>
      <c r="G805" s="93" t="s">
        <v>35</v>
      </c>
      <c r="H805" s="122" t="s">
        <v>1042</v>
      </c>
      <c r="I805" s="137">
        <v>28.34</v>
      </c>
      <c r="J805" s="151"/>
      <c r="K805" s="153">
        <f>SUM(I805*M8)</f>
        <v>0</v>
      </c>
      <c r="L805" s="218"/>
      <c r="M805" s="88">
        <f>L805*K805</f>
        <v>0</v>
      </c>
    </row>
    <row r="806" spans="1:13">
      <c r="A806" s="89">
        <v>1610524249800</v>
      </c>
      <c r="B806" s="90">
        <v>903</v>
      </c>
      <c r="C806" s="90"/>
      <c r="D806" s="90"/>
      <c r="E806" s="91">
        <v>10</v>
      </c>
      <c r="F806" s="126">
        <v>100</v>
      </c>
      <c r="G806" s="92" t="s">
        <v>38</v>
      </c>
      <c r="H806" s="94" t="s">
        <v>241</v>
      </c>
      <c r="I806" s="137">
        <v>27.19</v>
      </c>
      <c r="J806" s="151"/>
      <c r="K806" s="153">
        <f>SUM(I806*M8)</f>
        <v>0</v>
      </c>
      <c r="L806" s="218"/>
      <c r="M806" s="88">
        <f>L806*K806</f>
        <v>0</v>
      </c>
    </row>
    <row r="807" spans="1:13">
      <c r="A807" s="89">
        <v>1610532329800</v>
      </c>
      <c r="B807" s="90">
        <v>903</v>
      </c>
      <c r="C807" s="90"/>
      <c r="D807" s="90"/>
      <c r="E807" s="91">
        <v>10</v>
      </c>
      <c r="F807" s="126">
        <v>100</v>
      </c>
      <c r="G807" s="94" t="s">
        <v>1043</v>
      </c>
      <c r="H807" s="94" t="s">
        <v>243</v>
      </c>
      <c r="I807" s="137">
        <v>50.77</v>
      </c>
      <c r="J807" s="151"/>
      <c r="K807" s="153">
        <f>SUM(I807*M8)</f>
        <v>0</v>
      </c>
      <c r="L807" s="218"/>
      <c r="M807" s="88">
        <f t="shared" ref="M807" si="50">L807*K807</f>
        <v>0</v>
      </c>
    </row>
    <row r="811" spans="1:13" ht="23.25" customHeight="1"/>
    <row r="813" spans="1:13" ht="18">
      <c r="A813" s="156" t="s">
        <v>1150</v>
      </c>
      <c r="B813" s="81"/>
      <c r="C813" s="81"/>
      <c r="D813" s="194"/>
      <c r="E813" s="82"/>
      <c r="F813" s="124"/>
      <c r="G813" s="194" t="s">
        <v>1122</v>
      </c>
      <c r="H813" s="121"/>
      <c r="I813" s="194"/>
      <c r="J813" s="152"/>
      <c r="K813"/>
      <c r="L813" s="225"/>
      <c r="M813"/>
    </row>
    <row r="814" spans="1:13">
      <c r="A814" s="196" t="s">
        <v>1</v>
      </c>
      <c r="B814" s="197"/>
      <c r="C814" s="197"/>
      <c r="D814" s="197"/>
      <c r="E814" s="198" t="s">
        <v>2</v>
      </c>
      <c r="F814" s="199"/>
      <c r="G814" s="200" t="s">
        <v>3</v>
      </c>
      <c r="H814" s="200" t="s">
        <v>4</v>
      </c>
      <c r="I814" s="201"/>
      <c r="J814" s="150"/>
      <c r="K814" s="204" t="s">
        <v>6</v>
      </c>
      <c r="L814" s="224" t="s">
        <v>7</v>
      </c>
      <c r="M814" s="200"/>
    </row>
    <row r="815" spans="1:13">
      <c r="A815" s="167" t="s">
        <v>8</v>
      </c>
      <c r="B815" s="168" t="s">
        <v>9</v>
      </c>
      <c r="C815" s="168"/>
      <c r="D815" s="168"/>
      <c r="E815" s="202" t="s">
        <v>1105</v>
      </c>
      <c r="F815" s="169"/>
      <c r="G815" s="170" t="s">
        <v>10</v>
      </c>
      <c r="H815" s="170" t="s">
        <v>11</v>
      </c>
      <c r="I815" s="203"/>
      <c r="J815" s="150"/>
      <c r="K815" s="205" t="s">
        <v>13</v>
      </c>
      <c r="L815" s="217" t="s">
        <v>1105</v>
      </c>
      <c r="M815" s="170" t="s">
        <v>14</v>
      </c>
    </row>
    <row r="816" spans="1:13">
      <c r="A816" s="84">
        <v>1641024209800</v>
      </c>
      <c r="B816" s="85" t="s">
        <v>1044</v>
      </c>
      <c r="C816" s="85" t="s">
        <v>1045</v>
      </c>
      <c r="D816" s="85" t="s">
        <v>1046</v>
      </c>
      <c r="E816" s="86">
        <v>25</v>
      </c>
      <c r="F816" s="125">
        <v>250</v>
      </c>
      <c r="G816" s="93" t="s">
        <v>101</v>
      </c>
      <c r="H816" s="122" t="s">
        <v>220</v>
      </c>
      <c r="I816" s="137">
        <v>19</v>
      </c>
      <c r="J816" s="151"/>
      <c r="K816" s="153">
        <f>SUM(I816*M8)</f>
        <v>0</v>
      </c>
      <c r="L816" s="218"/>
      <c r="M816" s="88">
        <f>L816*K816</f>
        <v>0</v>
      </c>
    </row>
    <row r="817" spans="1:13">
      <c r="A817" s="89">
        <v>1641032249800</v>
      </c>
      <c r="B817" s="90" t="s">
        <v>1044</v>
      </c>
      <c r="C817" s="90" t="s">
        <v>1045</v>
      </c>
      <c r="D817" s="90" t="s">
        <v>1047</v>
      </c>
      <c r="E817" s="91">
        <v>10</v>
      </c>
      <c r="F817" s="126">
        <v>100</v>
      </c>
      <c r="G817" s="92" t="s">
        <v>107</v>
      </c>
      <c r="H817" s="94" t="s">
        <v>222</v>
      </c>
      <c r="I817" s="137">
        <v>20.75</v>
      </c>
      <c r="J817" s="151"/>
      <c r="K817" s="153">
        <f>SUM(I817*M8)</f>
        <v>0</v>
      </c>
      <c r="L817" s="218"/>
      <c r="M817" s="88">
        <f>L817*K817</f>
        <v>0</v>
      </c>
    </row>
    <row r="823" spans="1:13" ht="18">
      <c r="A823" s="156" t="s">
        <v>1151</v>
      </c>
      <c r="B823" s="81"/>
      <c r="C823" s="81"/>
      <c r="D823" s="194"/>
      <c r="E823" s="82"/>
      <c r="F823" s="124"/>
      <c r="G823" s="194" t="s">
        <v>1127</v>
      </c>
      <c r="H823" s="121"/>
      <c r="I823" s="194"/>
      <c r="J823" s="152"/>
      <c r="K823"/>
      <c r="L823" s="225"/>
      <c r="M823"/>
    </row>
    <row r="824" spans="1:13">
      <c r="A824" s="196" t="s">
        <v>1</v>
      </c>
      <c r="B824" s="197"/>
      <c r="C824" s="197"/>
      <c r="D824" s="197"/>
      <c r="E824" s="198" t="s">
        <v>2</v>
      </c>
      <c r="F824" s="199"/>
      <c r="G824" s="200" t="s">
        <v>3</v>
      </c>
      <c r="H824" s="200" t="s">
        <v>4</v>
      </c>
      <c r="I824" s="201"/>
      <c r="J824" s="150"/>
      <c r="K824" s="204" t="s">
        <v>6</v>
      </c>
      <c r="L824" s="224" t="s">
        <v>7</v>
      </c>
      <c r="M824" s="200"/>
    </row>
    <row r="825" spans="1:13">
      <c r="A825" s="167" t="s">
        <v>8</v>
      </c>
      <c r="B825" s="168" t="s">
        <v>9</v>
      </c>
      <c r="C825" s="168"/>
      <c r="D825" s="168"/>
      <c r="E825" s="202" t="s">
        <v>1105</v>
      </c>
      <c r="F825" s="169"/>
      <c r="G825" s="170" t="s">
        <v>10</v>
      </c>
      <c r="H825" s="170" t="s">
        <v>11</v>
      </c>
      <c r="I825" s="203"/>
      <c r="J825" s="150"/>
      <c r="K825" s="205" t="s">
        <v>13</v>
      </c>
      <c r="L825" s="217" t="s">
        <v>1105</v>
      </c>
      <c r="M825" s="170" t="s">
        <v>14</v>
      </c>
    </row>
    <row r="826" spans="1:13">
      <c r="A826" s="84">
        <v>1616520209800</v>
      </c>
      <c r="B826" s="85">
        <v>901</v>
      </c>
      <c r="C826" s="85" t="s">
        <v>1048</v>
      </c>
      <c r="D826" s="85" t="s">
        <v>1049</v>
      </c>
      <c r="E826" s="86">
        <v>10</v>
      </c>
      <c r="F826" s="125">
        <v>25</v>
      </c>
      <c r="G826" s="93" t="s">
        <v>35</v>
      </c>
      <c r="H826" s="122" t="s">
        <v>239</v>
      </c>
      <c r="I826" s="137">
        <v>10.09</v>
      </c>
      <c r="J826" s="151"/>
      <c r="K826" s="153">
        <f>SUM(I826*M8)</f>
        <v>0</v>
      </c>
      <c r="L826" s="218"/>
      <c r="M826" s="88">
        <f>L826*K826</f>
        <v>0</v>
      </c>
    </row>
    <row r="827" spans="1:13">
      <c r="A827" s="84">
        <v>1616524249800</v>
      </c>
      <c r="B827" s="85">
        <v>901</v>
      </c>
      <c r="C827" s="85" t="s">
        <v>1048</v>
      </c>
      <c r="D827" s="85" t="s">
        <v>1050</v>
      </c>
      <c r="E827" s="86">
        <v>25</v>
      </c>
      <c r="F827" s="125">
        <v>250</v>
      </c>
      <c r="G827" s="93" t="s">
        <v>38</v>
      </c>
      <c r="H827" s="122" t="s">
        <v>241</v>
      </c>
      <c r="I827" s="137">
        <v>12.52</v>
      </c>
      <c r="J827" s="151"/>
      <c r="K827" s="153">
        <f>SUM(I827*M8)</f>
        <v>0</v>
      </c>
      <c r="L827" s="218"/>
      <c r="M827" s="88">
        <f>L827*K827</f>
        <v>0</v>
      </c>
    </row>
    <row r="828" spans="1:13">
      <c r="A828" s="84">
        <v>1616532329800</v>
      </c>
      <c r="B828" s="85">
        <v>901</v>
      </c>
      <c r="C828" s="85" t="s">
        <v>1048</v>
      </c>
      <c r="D828" s="85" t="s">
        <v>1051</v>
      </c>
      <c r="E828" s="86">
        <v>10</v>
      </c>
      <c r="F828" s="125">
        <v>200</v>
      </c>
      <c r="G828" s="95" t="s">
        <v>41</v>
      </c>
      <c r="H828" s="122" t="s">
        <v>243</v>
      </c>
      <c r="I828" s="137">
        <v>17.399999999999999</v>
      </c>
      <c r="J828" s="151"/>
      <c r="K828" s="153">
        <f>SUM(I828*M8)</f>
        <v>0</v>
      </c>
      <c r="L828" s="218"/>
      <c r="M828" s="88">
        <f>L828*K828</f>
        <v>0</v>
      </c>
    </row>
    <row r="829" spans="1:13">
      <c r="A829" s="84">
        <v>1616538389800</v>
      </c>
      <c r="B829" s="85">
        <v>901</v>
      </c>
      <c r="C829" s="85" t="s">
        <v>1048</v>
      </c>
      <c r="D829" s="85" t="s">
        <v>1052</v>
      </c>
      <c r="E829" s="86">
        <v>5</v>
      </c>
      <c r="F829" s="125">
        <v>100</v>
      </c>
      <c r="G829" s="95" t="s">
        <v>47</v>
      </c>
      <c r="H829" s="122" t="s">
        <v>247</v>
      </c>
      <c r="I829" s="137">
        <v>40.340000000000003</v>
      </c>
      <c r="J829" s="151"/>
      <c r="K829" s="153">
        <f>SUM(I829*M8)</f>
        <v>0</v>
      </c>
      <c r="L829" s="218"/>
      <c r="M829" s="88">
        <f>L829*K829</f>
        <v>0</v>
      </c>
    </row>
    <row r="830" spans="1:13">
      <c r="A830" s="89">
        <v>1616532249800</v>
      </c>
      <c r="B830" s="90">
        <v>901</v>
      </c>
      <c r="C830" s="90" t="s">
        <v>1048</v>
      </c>
      <c r="D830" s="90" t="s">
        <v>1053</v>
      </c>
      <c r="E830" s="91">
        <v>10</v>
      </c>
      <c r="F830" s="126">
        <v>100</v>
      </c>
      <c r="G830" s="92" t="s">
        <v>107</v>
      </c>
      <c r="H830" s="94" t="s">
        <v>222</v>
      </c>
      <c r="I830" s="137">
        <v>23.47</v>
      </c>
      <c r="J830" s="151"/>
      <c r="K830" s="153">
        <f>SUM(I830*M8)</f>
        <v>0</v>
      </c>
      <c r="L830" s="218"/>
      <c r="M830" s="88">
        <f>L830*K830</f>
        <v>0</v>
      </c>
    </row>
    <row r="837" spans="1:13" ht="18">
      <c r="A837" s="156" t="s">
        <v>1152</v>
      </c>
      <c r="B837" s="81"/>
      <c r="C837" s="81"/>
      <c r="D837" s="81"/>
      <c r="E837" s="194"/>
      <c r="F837" s="124"/>
      <c r="G837" s="194" t="s">
        <v>1127</v>
      </c>
      <c r="H837" s="121"/>
      <c r="I837" s="194"/>
      <c r="J837" s="152"/>
      <c r="K837"/>
      <c r="L837" s="225"/>
      <c r="M837"/>
    </row>
    <row r="838" spans="1:13">
      <c r="A838" s="196" t="s">
        <v>1</v>
      </c>
      <c r="B838" s="197"/>
      <c r="C838" s="197"/>
      <c r="D838" s="197"/>
      <c r="E838" s="198" t="s">
        <v>2</v>
      </c>
      <c r="F838" s="199"/>
      <c r="G838" s="200" t="s">
        <v>3</v>
      </c>
      <c r="H838" s="200" t="s">
        <v>4</v>
      </c>
      <c r="I838" s="201"/>
      <c r="J838" s="150"/>
      <c r="K838" s="204" t="s">
        <v>6</v>
      </c>
      <c r="L838" s="224" t="s">
        <v>7</v>
      </c>
      <c r="M838" s="200"/>
    </row>
    <row r="839" spans="1:13">
      <c r="A839" s="167" t="s">
        <v>8</v>
      </c>
      <c r="B839" s="168" t="s">
        <v>9</v>
      </c>
      <c r="C839" s="168"/>
      <c r="D839" s="168"/>
      <c r="E839" s="202" t="s">
        <v>1105</v>
      </c>
      <c r="F839" s="169"/>
      <c r="G839" s="170" t="s">
        <v>10</v>
      </c>
      <c r="H839" s="170" t="s">
        <v>11</v>
      </c>
      <c r="I839" s="203"/>
      <c r="J839" s="150"/>
      <c r="K839" s="205" t="s">
        <v>13</v>
      </c>
      <c r="L839" s="217" t="s">
        <v>1105</v>
      </c>
      <c r="M839" s="170" t="s">
        <v>14</v>
      </c>
    </row>
    <row r="840" spans="1:13">
      <c r="A840" s="84">
        <v>1617232329800</v>
      </c>
      <c r="B840" s="85" t="s">
        <v>1054</v>
      </c>
      <c r="C840" s="85" t="s">
        <v>1055</v>
      </c>
      <c r="D840" s="85" t="s">
        <v>1056</v>
      </c>
      <c r="E840" s="86">
        <v>10</v>
      </c>
      <c r="F840" s="125">
        <v>200</v>
      </c>
      <c r="G840" s="96" t="s">
        <v>41</v>
      </c>
      <c r="H840" s="120" t="s">
        <v>243</v>
      </c>
      <c r="I840" s="137">
        <v>20.34</v>
      </c>
      <c r="J840" s="151"/>
      <c r="K840" s="153">
        <f>SUM(I840*M8)</f>
        <v>0</v>
      </c>
      <c r="L840" s="218"/>
      <c r="M840" s="88">
        <f>L840*K840</f>
        <v>0</v>
      </c>
    </row>
    <row r="841" spans="1:13">
      <c r="A841" s="89">
        <v>1617238389800</v>
      </c>
      <c r="B841" s="90" t="s">
        <v>1054</v>
      </c>
      <c r="C841" s="90" t="s">
        <v>1055</v>
      </c>
      <c r="D841" s="90" t="s">
        <v>1057</v>
      </c>
      <c r="E841" s="91">
        <v>5</v>
      </c>
      <c r="F841" s="126">
        <v>100</v>
      </c>
      <c r="G841" s="97" t="s">
        <v>47</v>
      </c>
      <c r="H841" s="94" t="s">
        <v>247</v>
      </c>
      <c r="I841" s="137">
        <v>31.71</v>
      </c>
      <c r="J841" s="151"/>
      <c r="K841" s="153">
        <f>SUM(I841*M8)</f>
        <v>0</v>
      </c>
      <c r="L841" s="218"/>
      <c r="M841" s="88">
        <f>L841*K841</f>
        <v>0</v>
      </c>
    </row>
    <row r="848" spans="1:13" ht="18">
      <c r="A848" s="156" t="s">
        <v>1153</v>
      </c>
      <c r="B848" s="81"/>
      <c r="C848" s="81"/>
      <c r="D848" s="81"/>
      <c r="E848" s="82"/>
      <c r="F848" s="124"/>
      <c r="G848" s="194" t="s">
        <v>1127</v>
      </c>
      <c r="H848" s="121"/>
      <c r="I848" s="194"/>
      <c r="J848" s="152"/>
      <c r="K848"/>
      <c r="L848" s="225"/>
      <c r="M848"/>
    </row>
    <row r="849" spans="1:13">
      <c r="A849" s="196" t="s">
        <v>1</v>
      </c>
      <c r="B849" s="197"/>
      <c r="C849" s="197"/>
      <c r="D849" s="197"/>
      <c r="E849" s="198" t="s">
        <v>2</v>
      </c>
      <c r="F849" s="199"/>
      <c r="G849" s="200" t="s">
        <v>3</v>
      </c>
      <c r="H849" s="200" t="s">
        <v>4</v>
      </c>
      <c r="I849" s="201"/>
      <c r="J849" s="150"/>
      <c r="K849" s="204" t="s">
        <v>6</v>
      </c>
      <c r="L849" s="224" t="s">
        <v>7</v>
      </c>
      <c r="M849" s="200"/>
    </row>
    <row r="850" spans="1:13">
      <c r="A850" s="167" t="s">
        <v>8</v>
      </c>
      <c r="B850" s="168" t="s">
        <v>9</v>
      </c>
      <c r="C850" s="168"/>
      <c r="D850" s="168"/>
      <c r="E850" s="202" t="s">
        <v>1105</v>
      </c>
      <c r="F850" s="169"/>
      <c r="G850" s="170" t="s">
        <v>10</v>
      </c>
      <c r="H850" s="170" t="s">
        <v>11</v>
      </c>
      <c r="I850" s="203"/>
      <c r="J850" s="150"/>
      <c r="K850" s="205" t="s">
        <v>13</v>
      </c>
      <c r="L850" s="217" t="s">
        <v>1105</v>
      </c>
      <c r="M850" s="170" t="s">
        <v>14</v>
      </c>
    </row>
    <row r="851" spans="1:13">
      <c r="A851" s="84">
        <v>1629020209800</v>
      </c>
      <c r="B851" s="85">
        <v>906</v>
      </c>
      <c r="C851" s="85" t="s">
        <v>1058</v>
      </c>
      <c r="D851" s="85" t="s">
        <v>1059</v>
      </c>
      <c r="E851" s="86">
        <v>10</v>
      </c>
      <c r="F851" s="125">
        <v>200</v>
      </c>
      <c r="G851" s="87" t="s">
        <v>35</v>
      </c>
      <c r="H851" s="120" t="s">
        <v>239</v>
      </c>
      <c r="I851" s="137">
        <v>19.82</v>
      </c>
      <c r="J851" s="151"/>
      <c r="K851" s="153">
        <f>SUM(I851*M8)</f>
        <v>0</v>
      </c>
      <c r="L851" s="218"/>
      <c r="M851" s="88">
        <f>L851*K851</f>
        <v>0</v>
      </c>
    </row>
    <row r="852" spans="1:13">
      <c r="A852" s="84">
        <v>1629024249800</v>
      </c>
      <c r="B852" s="85">
        <v>906</v>
      </c>
      <c r="C852" s="85" t="s">
        <v>1058</v>
      </c>
      <c r="D852" s="85" t="s">
        <v>1060</v>
      </c>
      <c r="E852" s="86">
        <v>10</v>
      </c>
      <c r="F852" s="125">
        <v>200</v>
      </c>
      <c r="G852" s="87" t="s">
        <v>38</v>
      </c>
      <c r="H852" s="120" t="s">
        <v>241</v>
      </c>
      <c r="I852" s="137">
        <v>18.48</v>
      </c>
      <c r="J852" s="151"/>
      <c r="K852" s="153">
        <f>SUM(I852*M8)</f>
        <v>0</v>
      </c>
      <c r="L852" s="218"/>
      <c r="M852" s="88">
        <f>L852*K852</f>
        <v>0</v>
      </c>
    </row>
    <row r="853" spans="1:13">
      <c r="A853" s="84">
        <v>1629032329800</v>
      </c>
      <c r="B853" s="85">
        <v>906</v>
      </c>
      <c r="C853" s="85" t="s">
        <v>1058</v>
      </c>
      <c r="D853" s="85" t="s">
        <v>1061</v>
      </c>
      <c r="E853" s="86">
        <v>5</v>
      </c>
      <c r="F853" s="125">
        <v>100</v>
      </c>
      <c r="G853" s="96" t="s">
        <v>41</v>
      </c>
      <c r="H853" s="120" t="s">
        <v>243</v>
      </c>
      <c r="I853" s="137">
        <v>37.72</v>
      </c>
      <c r="J853" s="151"/>
      <c r="K853" s="153">
        <f>SUM(I853*M8)</f>
        <v>0</v>
      </c>
      <c r="L853" s="218"/>
      <c r="M853" s="88">
        <f>L853*K853</f>
        <v>0</v>
      </c>
    </row>
    <row r="854" spans="1:13">
      <c r="A854" s="89">
        <v>1629038389800</v>
      </c>
      <c r="B854" s="90">
        <v>906</v>
      </c>
      <c r="C854" s="90" t="s">
        <v>1058</v>
      </c>
      <c r="D854" s="90" t="s">
        <v>1062</v>
      </c>
      <c r="E854" s="91">
        <v>2</v>
      </c>
      <c r="F854" s="126">
        <v>40</v>
      </c>
      <c r="G854" s="97" t="s">
        <v>47</v>
      </c>
      <c r="H854" s="94" t="s">
        <v>247</v>
      </c>
      <c r="I854" s="137">
        <v>84.76</v>
      </c>
      <c r="J854" s="151"/>
      <c r="K854" s="153">
        <f>SUM(I854*M8)</f>
        <v>0</v>
      </c>
      <c r="L854" s="218"/>
      <c r="M854" s="88">
        <f>L854*K854</f>
        <v>0</v>
      </c>
    </row>
    <row r="861" spans="1:13" ht="18">
      <c r="A861" s="156" t="s">
        <v>1154</v>
      </c>
      <c r="B861" s="81"/>
      <c r="C861" s="81"/>
      <c r="D861" s="81"/>
      <c r="E861" s="194"/>
      <c r="F861" s="124"/>
      <c r="G861" s="194" t="s">
        <v>1127</v>
      </c>
      <c r="H861" s="121"/>
      <c r="I861" s="194"/>
      <c r="J861" s="152"/>
      <c r="K861"/>
      <c r="L861" s="225"/>
      <c r="M861"/>
    </row>
    <row r="862" spans="1:13">
      <c r="A862" s="196" t="s">
        <v>1</v>
      </c>
      <c r="B862" s="197"/>
      <c r="C862" s="197"/>
      <c r="D862" s="197"/>
      <c r="E862" s="198" t="s">
        <v>2</v>
      </c>
      <c r="F862" s="199"/>
      <c r="G862" s="200" t="s">
        <v>3</v>
      </c>
      <c r="H862" s="200" t="s">
        <v>4</v>
      </c>
      <c r="I862" s="201"/>
      <c r="J862" s="150"/>
      <c r="K862" s="204" t="s">
        <v>6</v>
      </c>
      <c r="L862" s="224" t="s">
        <v>7</v>
      </c>
      <c r="M862" s="200"/>
    </row>
    <row r="863" spans="1:13">
      <c r="A863" s="167" t="s">
        <v>8</v>
      </c>
      <c r="B863" s="168" t="s">
        <v>9</v>
      </c>
      <c r="C863" s="168"/>
      <c r="D863" s="168"/>
      <c r="E863" s="202" t="s">
        <v>1105</v>
      </c>
      <c r="F863" s="169"/>
      <c r="G863" s="170" t="s">
        <v>10</v>
      </c>
      <c r="H863" s="170" t="s">
        <v>11</v>
      </c>
      <c r="I863" s="203"/>
      <c r="J863" s="150"/>
      <c r="K863" s="205" t="s">
        <v>13</v>
      </c>
      <c r="L863" s="217" t="s">
        <v>1105</v>
      </c>
      <c r="M863" s="170" t="s">
        <v>14</v>
      </c>
    </row>
    <row r="864" spans="1:13">
      <c r="A864" s="84">
        <v>1629520209800</v>
      </c>
      <c r="B864" s="85" t="s">
        <v>1063</v>
      </c>
      <c r="C864" s="85" t="s">
        <v>1064</v>
      </c>
      <c r="D864" s="85" t="s">
        <v>1065</v>
      </c>
      <c r="E864" s="86">
        <v>10</v>
      </c>
      <c r="F864" s="125">
        <v>100</v>
      </c>
      <c r="G864" s="87" t="s">
        <v>35</v>
      </c>
      <c r="H864" s="120" t="s">
        <v>239</v>
      </c>
      <c r="I864" s="137">
        <v>30.51</v>
      </c>
      <c r="J864" s="151"/>
      <c r="K864" s="153">
        <f>SUM(I864*M8)</f>
        <v>0</v>
      </c>
      <c r="L864" s="218"/>
      <c r="M864" s="88">
        <f>L864*K864</f>
        <v>0</v>
      </c>
    </row>
    <row r="865" spans="1:13">
      <c r="A865" s="84">
        <v>1629524249800</v>
      </c>
      <c r="B865" s="85" t="s">
        <v>1063</v>
      </c>
      <c r="C865" s="85" t="s">
        <v>1064</v>
      </c>
      <c r="D865" s="85" t="s">
        <v>1066</v>
      </c>
      <c r="E865" s="86">
        <v>10</v>
      </c>
      <c r="F865" s="125">
        <v>200</v>
      </c>
      <c r="G865" s="87" t="s">
        <v>38</v>
      </c>
      <c r="H865" s="120" t="s">
        <v>241</v>
      </c>
      <c r="I865" s="137">
        <v>22.93</v>
      </c>
      <c r="J865" s="151"/>
      <c r="K865" s="153">
        <f>SUM(I865*M8)</f>
        <v>0</v>
      </c>
      <c r="L865" s="218"/>
      <c r="M865" s="88">
        <f>L865*K865</f>
        <v>0</v>
      </c>
    </row>
    <row r="866" spans="1:13">
      <c r="A866" s="84">
        <v>1629532329800</v>
      </c>
      <c r="B866" s="85" t="s">
        <v>1063</v>
      </c>
      <c r="C866" s="85" t="s">
        <v>1064</v>
      </c>
      <c r="D866" s="85" t="s">
        <v>1067</v>
      </c>
      <c r="E866" s="86">
        <v>5</v>
      </c>
      <c r="F866" s="125">
        <v>100</v>
      </c>
      <c r="G866" s="96" t="s">
        <v>41</v>
      </c>
      <c r="H866" s="120" t="s">
        <v>243</v>
      </c>
      <c r="I866" s="137">
        <v>46.81</v>
      </c>
      <c r="J866" s="151"/>
      <c r="K866" s="153">
        <f>SUM(I866*M8)</f>
        <v>0</v>
      </c>
      <c r="L866" s="218"/>
      <c r="M866" s="88">
        <f>L866*K866</f>
        <v>0</v>
      </c>
    </row>
    <row r="867" spans="1:13">
      <c r="A867" s="89">
        <v>1629538389800</v>
      </c>
      <c r="B867" s="90" t="s">
        <v>1063</v>
      </c>
      <c r="C867" s="90" t="s">
        <v>1064</v>
      </c>
      <c r="D867" s="90" t="s">
        <v>1068</v>
      </c>
      <c r="E867" s="91">
        <v>2</v>
      </c>
      <c r="F867" s="126">
        <v>40</v>
      </c>
      <c r="G867" s="97" t="s">
        <v>47</v>
      </c>
      <c r="H867" s="94" t="s">
        <v>247</v>
      </c>
      <c r="I867" s="137">
        <v>96.47</v>
      </c>
      <c r="J867" s="151"/>
      <c r="K867" s="153">
        <f>SUM(I867*M8)</f>
        <v>0</v>
      </c>
      <c r="L867" s="218"/>
      <c r="M867" s="88">
        <f>L867*K867</f>
        <v>0</v>
      </c>
    </row>
    <row r="874" spans="1:13" ht="18">
      <c r="A874" s="156" t="s">
        <v>1155</v>
      </c>
      <c r="B874" s="81"/>
      <c r="C874" s="81"/>
      <c r="D874" s="81"/>
      <c r="E874" s="194"/>
      <c r="F874" s="124"/>
      <c r="G874" s="194" t="s">
        <v>1127</v>
      </c>
      <c r="H874" s="121"/>
      <c r="I874" s="194"/>
      <c r="J874" s="152"/>
      <c r="K874"/>
      <c r="L874" s="225"/>
      <c r="M874"/>
    </row>
    <row r="875" spans="1:13">
      <c r="A875" s="196" t="s">
        <v>1</v>
      </c>
      <c r="B875" s="197"/>
      <c r="C875" s="197"/>
      <c r="D875" s="197"/>
      <c r="E875" s="198" t="s">
        <v>2</v>
      </c>
      <c r="F875" s="199"/>
      <c r="G875" s="200" t="s">
        <v>3</v>
      </c>
      <c r="H875" s="200" t="s">
        <v>4</v>
      </c>
      <c r="I875" s="201"/>
      <c r="J875" s="150"/>
      <c r="K875" s="204" t="s">
        <v>6</v>
      </c>
      <c r="L875" s="224" t="s">
        <v>7</v>
      </c>
      <c r="M875" s="200"/>
    </row>
    <row r="876" spans="1:13">
      <c r="A876" s="167" t="s">
        <v>8</v>
      </c>
      <c r="B876" s="168" t="s">
        <v>9</v>
      </c>
      <c r="C876" s="168"/>
      <c r="D876" s="168"/>
      <c r="E876" s="202" t="s">
        <v>1105</v>
      </c>
      <c r="F876" s="169"/>
      <c r="G876" s="170" t="s">
        <v>10</v>
      </c>
      <c r="H876" s="170" t="s">
        <v>11</v>
      </c>
      <c r="I876" s="203"/>
      <c r="J876" s="150"/>
      <c r="K876" s="205" t="s">
        <v>13</v>
      </c>
      <c r="L876" s="217" t="s">
        <v>1105</v>
      </c>
      <c r="M876" s="170" t="s">
        <v>14</v>
      </c>
    </row>
    <row r="877" spans="1:13">
      <c r="A877" s="84">
        <v>1623520209800</v>
      </c>
      <c r="B877" s="85">
        <v>907</v>
      </c>
      <c r="C877" s="85" t="s">
        <v>1069</v>
      </c>
      <c r="D877" s="85" t="s">
        <v>1070</v>
      </c>
      <c r="E877" s="86">
        <v>10</v>
      </c>
      <c r="F877" s="125">
        <v>200</v>
      </c>
      <c r="G877" s="87" t="s">
        <v>35</v>
      </c>
      <c r="H877" s="120" t="s">
        <v>239</v>
      </c>
      <c r="I877" s="137">
        <v>24.27</v>
      </c>
      <c r="J877" s="151"/>
      <c r="K877" s="153">
        <f>SUM(I877*M8)</f>
        <v>0</v>
      </c>
      <c r="L877" s="218"/>
      <c r="M877" s="88">
        <f>L877*K877</f>
        <v>0</v>
      </c>
    </row>
    <row r="878" spans="1:13">
      <c r="A878" s="84">
        <v>1623524249800</v>
      </c>
      <c r="B878" s="85">
        <v>907</v>
      </c>
      <c r="C878" s="85" t="s">
        <v>1069</v>
      </c>
      <c r="D878" s="85" t="s">
        <v>1071</v>
      </c>
      <c r="E878" s="86">
        <v>10</v>
      </c>
      <c r="F878" s="125">
        <v>100</v>
      </c>
      <c r="G878" s="87" t="s">
        <v>38</v>
      </c>
      <c r="H878" s="120" t="s">
        <v>241</v>
      </c>
      <c r="I878" s="137">
        <v>32.25</v>
      </c>
      <c r="J878" s="151"/>
      <c r="K878" s="153">
        <f>SUM(I878*M8)</f>
        <v>0</v>
      </c>
      <c r="L878" s="218"/>
      <c r="M878" s="88">
        <f>L878*K878</f>
        <v>0</v>
      </c>
    </row>
    <row r="879" spans="1:13">
      <c r="A879" s="89">
        <v>1623532329800</v>
      </c>
      <c r="B879" s="90">
        <v>907</v>
      </c>
      <c r="C879" s="90" t="s">
        <v>1069</v>
      </c>
      <c r="D879" s="90" t="s">
        <v>1072</v>
      </c>
      <c r="E879" s="91">
        <v>5</v>
      </c>
      <c r="F879" s="126">
        <v>50</v>
      </c>
      <c r="G879" s="97" t="s">
        <v>41</v>
      </c>
      <c r="H879" s="94" t="s">
        <v>243</v>
      </c>
      <c r="I879" s="137">
        <v>51.55</v>
      </c>
      <c r="J879" s="151"/>
      <c r="K879" s="153">
        <f>SUM(I879*M8)</f>
        <v>0</v>
      </c>
      <c r="L879" s="218"/>
      <c r="M879" s="88">
        <f>L879*K879</f>
        <v>0</v>
      </c>
    </row>
    <row r="886" spans="1:13" ht="18">
      <c r="A886" s="156" t="s">
        <v>1156</v>
      </c>
      <c r="B886" s="81"/>
      <c r="C886" s="81"/>
      <c r="D886" s="81"/>
      <c r="E886" s="194"/>
      <c r="F886" s="124"/>
      <c r="G886" s="194" t="s">
        <v>1122</v>
      </c>
      <c r="H886" s="121"/>
      <c r="I886" s="194"/>
      <c r="J886" s="152"/>
      <c r="K886"/>
      <c r="L886" s="225"/>
      <c r="M886"/>
    </row>
    <row r="887" spans="1:13">
      <c r="A887" s="196" t="s">
        <v>1</v>
      </c>
      <c r="B887" s="197"/>
      <c r="C887" s="197"/>
      <c r="D887" s="197"/>
      <c r="E887" s="198" t="s">
        <v>2</v>
      </c>
      <c r="F887" s="199"/>
      <c r="G887" s="200" t="s">
        <v>3</v>
      </c>
      <c r="H887" s="200" t="s">
        <v>4</v>
      </c>
      <c r="I887" s="201"/>
      <c r="J887" s="150"/>
      <c r="K887" s="204" t="s">
        <v>6</v>
      </c>
      <c r="L887" s="224" t="s">
        <v>7</v>
      </c>
      <c r="M887" s="200"/>
    </row>
    <row r="888" spans="1:13">
      <c r="A888" s="167" t="s">
        <v>8</v>
      </c>
      <c r="B888" s="168" t="s">
        <v>9</v>
      </c>
      <c r="C888" s="168"/>
      <c r="D888" s="168"/>
      <c r="E888" s="202" t="s">
        <v>1105</v>
      </c>
      <c r="F888" s="169"/>
      <c r="G888" s="170" t="s">
        <v>10</v>
      </c>
      <c r="H888" s="170" t="s">
        <v>11</v>
      </c>
      <c r="I888" s="203"/>
      <c r="J888" s="150"/>
      <c r="K888" s="205" t="s">
        <v>13</v>
      </c>
      <c r="L888" s="217" t="s">
        <v>1105</v>
      </c>
      <c r="M888" s="170" t="s">
        <v>14</v>
      </c>
    </row>
    <row r="889" spans="1:13">
      <c r="A889" s="84">
        <v>1625420209800</v>
      </c>
      <c r="B889" s="85" t="s">
        <v>1073</v>
      </c>
      <c r="C889" s="85" t="s">
        <v>1074</v>
      </c>
      <c r="D889" s="85" t="s">
        <v>1075</v>
      </c>
      <c r="E889" s="86">
        <v>10</v>
      </c>
      <c r="F889" s="125">
        <v>200</v>
      </c>
      <c r="G889" s="87" t="s">
        <v>35</v>
      </c>
      <c r="H889" s="120" t="s">
        <v>239</v>
      </c>
      <c r="I889" s="137">
        <v>38.36</v>
      </c>
      <c r="J889" s="151"/>
      <c r="K889" s="153">
        <f>SUM(I889*M8)</f>
        <v>0</v>
      </c>
      <c r="L889" s="218"/>
      <c r="M889" s="88">
        <f>L889*K889</f>
        <v>0</v>
      </c>
    </row>
    <row r="890" spans="1:13">
      <c r="A890" s="84">
        <v>1625424249800</v>
      </c>
      <c r="B890" s="85" t="s">
        <v>1073</v>
      </c>
      <c r="C890" s="85" t="s">
        <v>1074</v>
      </c>
      <c r="D890" s="85" t="s">
        <v>1076</v>
      </c>
      <c r="E890" s="86">
        <v>10</v>
      </c>
      <c r="F890" s="125">
        <v>100</v>
      </c>
      <c r="G890" s="87" t="s">
        <v>38</v>
      </c>
      <c r="H890" s="120" t="s">
        <v>241</v>
      </c>
      <c r="I890" s="137">
        <v>35.18</v>
      </c>
      <c r="J890" s="151"/>
      <c r="K890" s="153">
        <f>SUM(I890*M8)</f>
        <v>0</v>
      </c>
      <c r="L890" s="218"/>
      <c r="M890" s="88">
        <f>L890*K890</f>
        <v>0</v>
      </c>
    </row>
    <row r="891" spans="1:13">
      <c r="A891" s="84">
        <v>1625432329800</v>
      </c>
      <c r="B891" s="85" t="s">
        <v>1073</v>
      </c>
      <c r="C891" s="85" t="s">
        <v>1074</v>
      </c>
      <c r="D891" s="85" t="s">
        <v>1077</v>
      </c>
      <c r="E891" s="86">
        <v>5</v>
      </c>
      <c r="F891" s="125">
        <v>50</v>
      </c>
      <c r="G891" s="96" t="s">
        <v>41</v>
      </c>
      <c r="H891" s="120" t="s">
        <v>243</v>
      </c>
      <c r="I891" s="137">
        <v>65.44</v>
      </c>
      <c r="J891" s="151"/>
      <c r="K891" s="153">
        <f>SUM(I891*M8)</f>
        <v>0</v>
      </c>
      <c r="L891" s="218"/>
      <c r="M891" s="88">
        <f>L891*K891</f>
        <v>0</v>
      </c>
    </row>
    <row r="892" spans="1:13">
      <c r="A892" s="89">
        <v>1625438389800</v>
      </c>
      <c r="B892" s="90" t="s">
        <v>1073</v>
      </c>
      <c r="C892" s="90" t="s">
        <v>1074</v>
      </c>
      <c r="D892" s="90" t="s">
        <v>1078</v>
      </c>
      <c r="E892" s="91">
        <v>2</v>
      </c>
      <c r="F892" s="126">
        <v>20</v>
      </c>
      <c r="G892" s="97" t="s">
        <v>47</v>
      </c>
      <c r="H892" s="94" t="s">
        <v>247</v>
      </c>
      <c r="I892" s="137">
        <v>148.44</v>
      </c>
      <c r="J892" s="151"/>
      <c r="K892" s="153">
        <f>SUM(I892*M8)</f>
        <v>0</v>
      </c>
      <c r="L892" s="218"/>
      <c r="M892" s="88">
        <f>L892*K892</f>
        <v>0</v>
      </c>
    </row>
    <row r="898" spans="1:13" ht="18">
      <c r="A898" s="160" t="s">
        <v>1157</v>
      </c>
      <c r="B898" s="81"/>
      <c r="C898" s="81"/>
      <c r="D898" s="81"/>
      <c r="E898" s="194"/>
      <c r="F898" s="124"/>
      <c r="G898" s="194" t="s">
        <v>1141</v>
      </c>
      <c r="H898" s="121"/>
      <c r="I898" s="194"/>
      <c r="J898" s="152"/>
      <c r="K898"/>
      <c r="L898" s="225"/>
      <c r="M898"/>
    </row>
    <row r="899" spans="1:13">
      <c r="A899" s="196" t="s">
        <v>1</v>
      </c>
      <c r="B899" s="197"/>
      <c r="C899" s="197"/>
      <c r="D899" s="197"/>
      <c r="E899" s="198" t="s">
        <v>2</v>
      </c>
      <c r="F899" s="199"/>
      <c r="G899" s="200" t="s">
        <v>3</v>
      </c>
      <c r="H899" s="200" t="s">
        <v>4</v>
      </c>
      <c r="I899" s="201"/>
      <c r="J899" s="150"/>
      <c r="K899" s="204" t="s">
        <v>6</v>
      </c>
      <c r="L899" s="224" t="s">
        <v>7</v>
      </c>
      <c r="M899" s="200"/>
    </row>
    <row r="900" spans="1:13">
      <c r="A900" s="167" t="s">
        <v>8</v>
      </c>
      <c r="B900" s="168" t="s">
        <v>9</v>
      </c>
      <c r="C900" s="168"/>
      <c r="D900" s="168"/>
      <c r="E900" s="202" t="s">
        <v>1105</v>
      </c>
      <c r="F900" s="169"/>
      <c r="G900" s="170" t="s">
        <v>10</v>
      </c>
      <c r="H900" s="170" t="s">
        <v>11</v>
      </c>
      <c r="I900" s="203"/>
      <c r="J900" s="150"/>
      <c r="K900" s="205" t="s">
        <v>13</v>
      </c>
      <c r="L900" s="217" t="s">
        <v>1105</v>
      </c>
      <c r="M900" s="170" t="s">
        <v>14</v>
      </c>
    </row>
    <row r="901" spans="1:13">
      <c r="A901" s="84">
        <v>1646020202000</v>
      </c>
      <c r="B901" s="85">
        <v>911</v>
      </c>
      <c r="C901" s="85" t="s">
        <v>1079</v>
      </c>
      <c r="D901" s="85" t="s">
        <v>1080</v>
      </c>
      <c r="E901" s="86">
        <v>10</v>
      </c>
      <c r="F901" s="125">
        <v>200</v>
      </c>
      <c r="G901" s="87" t="s">
        <v>35</v>
      </c>
      <c r="H901" s="120" t="s">
        <v>239</v>
      </c>
      <c r="I901" s="137">
        <v>42.51</v>
      </c>
      <c r="J901" s="151"/>
      <c r="K901" s="153">
        <f>SUM(I901*M8)</f>
        <v>0</v>
      </c>
      <c r="L901" s="218"/>
      <c r="M901" s="88">
        <f t="shared" ref="M901:M907" si="51">L901*K901</f>
        <v>0</v>
      </c>
    </row>
    <row r="902" spans="1:13">
      <c r="A902" s="84">
        <v>1646024242400</v>
      </c>
      <c r="B902" s="85">
        <v>911</v>
      </c>
      <c r="C902" s="85" t="s">
        <v>1079</v>
      </c>
      <c r="D902" s="85" t="s">
        <v>1081</v>
      </c>
      <c r="E902" s="86">
        <v>10</v>
      </c>
      <c r="F902" s="125">
        <v>100</v>
      </c>
      <c r="G902" s="87" t="s">
        <v>38</v>
      </c>
      <c r="H902" s="120" t="s">
        <v>241</v>
      </c>
      <c r="I902" s="137">
        <v>52.94</v>
      </c>
      <c r="J902" s="151"/>
      <c r="K902" s="153">
        <f>SUM(I902*M8)</f>
        <v>0</v>
      </c>
      <c r="L902" s="218"/>
      <c r="M902" s="88">
        <f t="shared" si="51"/>
        <v>0</v>
      </c>
    </row>
    <row r="903" spans="1:13">
      <c r="A903" s="84">
        <v>1646032323200</v>
      </c>
      <c r="B903" s="90" t="s">
        <v>1082</v>
      </c>
      <c r="C903" s="90" t="s">
        <v>1079</v>
      </c>
      <c r="D903" s="90" t="s">
        <v>1083</v>
      </c>
      <c r="E903" s="91">
        <v>5</v>
      </c>
      <c r="F903" s="126">
        <v>40</v>
      </c>
      <c r="G903" s="97" t="s">
        <v>41</v>
      </c>
      <c r="H903" s="94" t="s">
        <v>243</v>
      </c>
      <c r="I903" s="137">
        <v>72.63</v>
      </c>
      <c r="J903" s="151"/>
      <c r="K903" s="153">
        <f>SUM(I903*M8)</f>
        <v>0</v>
      </c>
      <c r="L903" s="218"/>
      <c r="M903" s="88">
        <f t="shared" si="51"/>
        <v>0</v>
      </c>
    </row>
    <row r="904" spans="1:13">
      <c r="A904" s="84">
        <v>1646024242000</v>
      </c>
      <c r="B904" s="98" t="s">
        <v>1082</v>
      </c>
      <c r="C904" s="98" t="s">
        <v>1079</v>
      </c>
      <c r="D904" s="98" t="s">
        <v>1084</v>
      </c>
      <c r="E904" s="82">
        <v>10</v>
      </c>
      <c r="F904" s="127">
        <v>100</v>
      </c>
      <c r="G904" s="26" t="s">
        <v>1112</v>
      </c>
      <c r="H904" s="26" t="s">
        <v>1113</v>
      </c>
      <c r="I904" s="137">
        <v>63.38</v>
      </c>
      <c r="J904" s="151"/>
      <c r="K904" s="153">
        <f>SUM(I904*M8)</f>
        <v>0</v>
      </c>
      <c r="L904" s="218"/>
      <c r="M904" s="88">
        <f t="shared" si="51"/>
        <v>0</v>
      </c>
    </row>
    <row r="905" spans="1:13">
      <c r="A905" s="84">
        <v>1646032242400</v>
      </c>
      <c r="B905" s="85" t="s">
        <v>1085</v>
      </c>
      <c r="C905" s="85" t="s">
        <v>1079</v>
      </c>
      <c r="D905" s="85" t="s">
        <v>1086</v>
      </c>
      <c r="E905" s="86">
        <v>5</v>
      </c>
      <c r="F905" s="125">
        <v>50</v>
      </c>
      <c r="G905" s="87" t="s">
        <v>1087</v>
      </c>
      <c r="H905" s="130" t="s">
        <v>1114</v>
      </c>
      <c r="I905" s="137">
        <v>98.54</v>
      </c>
      <c r="J905" s="151"/>
      <c r="K905" s="153">
        <f>SUM(I905*M8)</f>
        <v>0</v>
      </c>
      <c r="L905" s="218"/>
      <c r="M905" s="88">
        <f t="shared" si="51"/>
        <v>0</v>
      </c>
    </row>
    <row r="906" spans="1:13">
      <c r="A906" s="84">
        <v>1646032322000</v>
      </c>
      <c r="B906" s="85" t="s">
        <v>1082</v>
      </c>
      <c r="C906" s="85" t="s">
        <v>1079</v>
      </c>
      <c r="D906" s="85" t="s">
        <v>1088</v>
      </c>
      <c r="E906" s="86">
        <v>5</v>
      </c>
      <c r="F906" s="125">
        <v>50</v>
      </c>
      <c r="G906" s="87" t="s">
        <v>1089</v>
      </c>
      <c r="H906" s="130" t="s">
        <v>1115</v>
      </c>
      <c r="I906" s="137">
        <v>68.930000000000007</v>
      </c>
      <c r="J906" s="151"/>
      <c r="K906" s="153">
        <f>SUM(I906*M8)</f>
        <v>0</v>
      </c>
      <c r="L906" s="218"/>
      <c r="M906" s="88">
        <f t="shared" si="51"/>
        <v>0</v>
      </c>
    </row>
    <row r="907" spans="1:13">
      <c r="A907" s="89">
        <v>1646032322400</v>
      </c>
      <c r="B907" s="90" t="s">
        <v>1082</v>
      </c>
      <c r="C907" s="90" t="s">
        <v>1079</v>
      </c>
      <c r="D907" s="90" t="s">
        <v>1090</v>
      </c>
      <c r="E907" s="91">
        <v>5</v>
      </c>
      <c r="F907" s="126">
        <v>50</v>
      </c>
      <c r="G907" s="92" t="s">
        <v>1091</v>
      </c>
      <c r="H907" s="131" t="s">
        <v>1116</v>
      </c>
      <c r="I907" s="137">
        <v>71.42</v>
      </c>
      <c r="J907" s="151"/>
      <c r="K907" s="153">
        <f>SUM(I907*M8)</f>
        <v>0</v>
      </c>
      <c r="L907" s="218"/>
      <c r="M907" s="88">
        <f t="shared" si="51"/>
        <v>0</v>
      </c>
    </row>
    <row r="913" spans="1:13" ht="18">
      <c r="A913" s="156" t="s">
        <v>1158</v>
      </c>
      <c r="B913" s="81"/>
      <c r="C913" s="194"/>
      <c r="D913" s="81"/>
      <c r="E913" s="82"/>
      <c r="F913" s="124"/>
      <c r="G913" s="194" t="s">
        <v>1125</v>
      </c>
      <c r="H913" s="121"/>
      <c r="I913" s="194"/>
      <c r="J913" s="152"/>
      <c r="K913"/>
      <c r="L913" s="225"/>
      <c r="M913"/>
    </row>
    <row r="914" spans="1:13">
      <c r="A914" s="196" t="s">
        <v>1</v>
      </c>
      <c r="B914" s="197"/>
      <c r="C914" s="197"/>
      <c r="D914" s="197"/>
      <c r="E914" s="198" t="s">
        <v>2</v>
      </c>
      <c r="F914" s="199"/>
      <c r="G914" s="200" t="s">
        <v>3</v>
      </c>
      <c r="H914" s="200" t="s">
        <v>4</v>
      </c>
      <c r="I914" s="201"/>
      <c r="J914" s="150"/>
      <c r="K914" s="204" t="s">
        <v>6</v>
      </c>
      <c r="L914" s="224" t="s">
        <v>7</v>
      </c>
      <c r="M914" s="200"/>
    </row>
    <row r="915" spans="1:13">
      <c r="A915" s="167" t="s">
        <v>8</v>
      </c>
      <c r="B915" s="168" t="s">
        <v>9</v>
      </c>
      <c r="C915" s="168"/>
      <c r="D915" s="168"/>
      <c r="E915" s="202" t="s">
        <v>1105</v>
      </c>
      <c r="F915" s="169"/>
      <c r="G915" s="170" t="s">
        <v>10</v>
      </c>
      <c r="H915" s="170" t="s">
        <v>11</v>
      </c>
      <c r="I915" s="203"/>
      <c r="J915" s="150"/>
      <c r="K915" s="205" t="s">
        <v>13</v>
      </c>
      <c r="L915" s="217" t="s">
        <v>1105</v>
      </c>
      <c r="M915" s="170" t="s">
        <v>14</v>
      </c>
    </row>
    <row r="916" spans="1:13">
      <c r="A916" s="84">
        <v>1615708989800</v>
      </c>
      <c r="B916" s="85" t="s">
        <v>1092</v>
      </c>
      <c r="C916" s="85" t="s">
        <v>1093</v>
      </c>
      <c r="D916" s="85" t="s">
        <v>1094</v>
      </c>
      <c r="E916" s="86">
        <v>200</v>
      </c>
      <c r="F916" s="125">
        <v>2000</v>
      </c>
      <c r="G916" s="87" t="s">
        <v>26</v>
      </c>
      <c r="H916" s="120" t="s">
        <v>232</v>
      </c>
      <c r="I916" s="137">
        <v>1.94</v>
      </c>
      <c r="J916" s="151"/>
      <c r="K916" s="153">
        <f>SUM(I916*M8)</f>
        <v>0</v>
      </c>
      <c r="L916" s="218"/>
      <c r="M916" s="88">
        <f t="shared" ref="M916:M922" si="52">L916*K916</f>
        <v>0</v>
      </c>
    </row>
    <row r="917" spans="1:13">
      <c r="A917" s="84">
        <v>1615712989800</v>
      </c>
      <c r="B917" s="85" t="s">
        <v>1092</v>
      </c>
      <c r="C917" s="85" t="s">
        <v>1093</v>
      </c>
      <c r="D917" s="85" t="s">
        <v>1095</v>
      </c>
      <c r="E917" s="86">
        <v>200</v>
      </c>
      <c r="F917" s="125">
        <v>4000</v>
      </c>
      <c r="G917" s="87" t="s">
        <v>29</v>
      </c>
      <c r="H917" s="120" t="s">
        <v>235</v>
      </c>
      <c r="I917" s="137">
        <v>2.17</v>
      </c>
      <c r="J917" s="151"/>
      <c r="K917" s="153">
        <f>SUM(I917*M8)</f>
        <v>0</v>
      </c>
      <c r="L917" s="218"/>
      <c r="M917" s="88">
        <f t="shared" si="52"/>
        <v>0</v>
      </c>
    </row>
    <row r="918" spans="1:13">
      <c r="A918" s="84">
        <v>1615716989800</v>
      </c>
      <c r="B918" s="85" t="s">
        <v>1092</v>
      </c>
      <c r="C918" s="85" t="s">
        <v>1093</v>
      </c>
      <c r="D918" s="85" t="s">
        <v>1096</v>
      </c>
      <c r="E918" s="86">
        <v>100</v>
      </c>
      <c r="F918" s="125">
        <v>2000</v>
      </c>
      <c r="G918" s="96" t="s">
        <v>32</v>
      </c>
      <c r="H918" s="120" t="s">
        <v>237</v>
      </c>
      <c r="I918" s="137">
        <v>3.89</v>
      </c>
      <c r="J918" s="151"/>
      <c r="K918" s="153">
        <f>SUM(I918*M8)</f>
        <v>0</v>
      </c>
      <c r="L918" s="218"/>
      <c r="M918" s="88">
        <f t="shared" si="52"/>
        <v>0</v>
      </c>
    </row>
    <row r="919" spans="1:13">
      <c r="A919" s="84">
        <v>1615720989800</v>
      </c>
      <c r="B919" s="85" t="s">
        <v>1092</v>
      </c>
      <c r="C919" s="85" t="s">
        <v>1093</v>
      </c>
      <c r="D919" s="85" t="s">
        <v>1097</v>
      </c>
      <c r="E919" s="86">
        <v>100</v>
      </c>
      <c r="F919" s="125">
        <v>2000</v>
      </c>
      <c r="G919" s="87" t="s">
        <v>35</v>
      </c>
      <c r="H919" s="120" t="s">
        <v>239</v>
      </c>
      <c r="I919" s="137">
        <v>3.84</v>
      </c>
      <c r="J919" s="151"/>
      <c r="K919" s="153">
        <f>SUM(I919*M8)</f>
        <v>0</v>
      </c>
      <c r="L919" s="218"/>
      <c r="M919" s="88">
        <f t="shared" si="52"/>
        <v>0</v>
      </c>
    </row>
    <row r="920" spans="1:13">
      <c r="A920" s="84">
        <v>1615724989800</v>
      </c>
      <c r="B920" s="85" t="s">
        <v>1092</v>
      </c>
      <c r="C920" s="85" t="s">
        <v>1093</v>
      </c>
      <c r="D920" s="85" t="s">
        <v>1098</v>
      </c>
      <c r="E920" s="86">
        <v>50</v>
      </c>
      <c r="F920" s="125">
        <v>1000</v>
      </c>
      <c r="G920" s="87" t="s">
        <v>38</v>
      </c>
      <c r="H920" s="120" t="s">
        <v>241</v>
      </c>
      <c r="I920" s="137">
        <v>3.88</v>
      </c>
      <c r="J920" s="151"/>
      <c r="K920" s="153">
        <f>SUM(I920*M8)</f>
        <v>0</v>
      </c>
      <c r="L920" s="218"/>
      <c r="M920" s="88">
        <f t="shared" si="52"/>
        <v>0</v>
      </c>
    </row>
    <row r="921" spans="1:13">
      <c r="A921" s="84">
        <v>1615732989800</v>
      </c>
      <c r="B921" s="85" t="s">
        <v>1092</v>
      </c>
      <c r="C921" s="85" t="s">
        <v>1093</v>
      </c>
      <c r="D921" s="85" t="s">
        <v>1099</v>
      </c>
      <c r="E921" s="86">
        <v>50</v>
      </c>
      <c r="F921" s="125">
        <v>1000</v>
      </c>
      <c r="G921" s="96" t="s">
        <v>41</v>
      </c>
      <c r="H921" s="120" t="s">
        <v>243</v>
      </c>
      <c r="I921" s="137">
        <v>8.31</v>
      </c>
      <c r="J921" s="151"/>
      <c r="K921" s="153">
        <f>SUM(I921*M8)</f>
        <v>0</v>
      </c>
      <c r="L921" s="218"/>
      <c r="M921" s="88">
        <f t="shared" si="52"/>
        <v>0</v>
      </c>
    </row>
    <row r="922" spans="1:13">
      <c r="A922" s="89">
        <v>1615738989800</v>
      </c>
      <c r="B922" s="90" t="s">
        <v>1092</v>
      </c>
      <c r="C922" s="90" t="s">
        <v>1093</v>
      </c>
      <c r="D922" s="90" t="s">
        <v>1100</v>
      </c>
      <c r="E922" s="91">
        <v>25</v>
      </c>
      <c r="F922" s="126">
        <v>250</v>
      </c>
      <c r="G922" s="97" t="s">
        <v>47</v>
      </c>
      <c r="H922" s="94" t="s">
        <v>247</v>
      </c>
      <c r="I922" s="137">
        <v>14.64</v>
      </c>
      <c r="J922" s="151"/>
      <c r="K922" s="153">
        <f>SUM(I922*M8)</f>
        <v>0</v>
      </c>
      <c r="L922" s="218"/>
      <c r="M922" s="88">
        <f t="shared" si="52"/>
        <v>0</v>
      </c>
    </row>
  </sheetData>
  <hyperlinks>
    <hyperlink ref="E9" location="'Worksheet - Price Sheet'!A797" display="Click here for DWV" xr:uid="{00000000-0004-0000-0000-000000000000}"/>
    <hyperlink ref="A770" location="'Worksheet - Price Sheet'!A1" display="Skip to WROT PRESSURE" xr:uid="{00000000-0004-0000-0000-000001000000}"/>
    <hyperlink ref="D8:E9" location="'Worksheet - Price Sheet'!A797" display="Click here for DWV" xr:uid="{00000000-0004-0000-0000-000002000000}"/>
  </hyperlinks>
  <printOptions horizontalCentered="1"/>
  <pageMargins left="0.25" right="0.25" top="0.25" bottom="0.25" header="0" footer="0"/>
  <pageSetup scale="59" fitToHeight="20" orientation="portrait" r:id="rId1"/>
  <rowBreaks count="9" manualBreakCount="9">
    <brk id="80" max="12" man="1"/>
    <brk id="162" max="12" man="1"/>
    <brk id="352" max="12" man="1"/>
    <brk id="432" max="12" man="1"/>
    <brk id="525" max="12" man="1"/>
    <brk id="617" max="12" man="1"/>
    <brk id="711" max="12" man="1"/>
    <brk id="795" max="12" man="1"/>
    <brk id="879" max="12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 - Price Sheet</vt:lpstr>
      <vt:lpstr>'Worksheet - 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jdavis</dc:creator>
  <cp:lastModifiedBy>Microsoft Office User</cp:lastModifiedBy>
  <cp:lastPrinted>2022-09-19T19:47:06Z</cp:lastPrinted>
  <dcterms:created xsi:type="dcterms:W3CDTF">2012-06-29T17:47:13Z</dcterms:created>
  <dcterms:modified xsi:type="dcterms:W3CDTF">2024-05-01T19:22:06Z</dcterms:modified>
</cp:coreProperties>
</file>